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Статистика ЛКО" sheetId="1" r:id="rId1"/>
    <sheet name="Статистика Виджеты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2" l="1"/>
  <c r="D54" i="2"/>
  <c r="D53" i="2"/>
  <c r="D30" i="2"/>
  <c r="D31" i="2"/>
  <c r="D52" i="2"/>
  <c r="D29" i="2"/>
  <c r="D51" i="2"/>
  <c r="D50" i="2"/>
  <c r="D11" i="2"/>
  <c r="D49" i="2"/>
  <c r="D48" i="2"/>
  <c r="D47" i="2"/>
  <c r="D25" i="2"/>
  <c r="D15" i="2"/>
  <c r="D20" i="2"/>
  <c r="D46" i="2"/>
  <c r="D33" i="2"/>
  <c r="D27" i="2"/>
  <c r="D21" i="2"/>
  <c r="D45" i="2"/>
  <c r="D44" i="2"/>
  <c r="D34" i="2"/>
  <c r="D14" i="2"/>
  <c r="D43" i="2"/>
  <c r="D17" i="2"/>
  <c r="D26" i="2"/>
  <c r="D16" i="2"/>
  <c r="D13" i="2"/>
  <c r="D24" i="2"/>
  <c r="D42" i="2"/>
  <c r="D32" i="2"/>
  <c r="D41" i="2"/>
  <c r="D40" i="2"/>
  <c r="D8" i="2"/>
  <c r="D7" i="2"/>
  <c r="D10" i="2"/>
  <c r="D9" i="2"/>
  <c r="D39" i="2"/>
  <c r="D6" i="2"/>
  <c r="D5" i="2"/>
  <c r="D4" i="2"/>
  <c r="D38" i="2"/>
  <c r="D3" i="2"/>
  <c r="D22" i="2"/>
  <c r="D23" i="2"/>
  <c r="D37" i="2"/>
  <c r="D12" i="2"/>
  <c r="D36" i="2"/>
  <c r="D19" i="2"/>
  <c r="D35" i="2"/>
  <c r="D18" i="2"/>
  <c r="O50" i="1" l="1"/>
  <c r="O33" i="1"/>
  <c r="O14" i="1"/>
  <c r="O27" i="1"/>
  <c r="O46" i="1"/>
  <c r="O53" i="1"/>
  <c r="O29" i="1"/>
  <c r="O19" i="1"/>
  <c r="O8" i="1"/>
  <c r="O45" i="1"/>
  <c r="O31" i="1"/>
  <c r="O6" i="1"/>
  <c r="O12" i="1"/>
  <c r="O24" i="1"/>
  <c r="O11" i="1"/>
  <c r="O17" i="1"/>
  <c r="O13" i="1"/>
  <c r="O18" i="1"/>
  <c r="O7" i="1"/>
  <c r="O15" i="1"/>
  <c r="O23" i="1"/>
  <c r="O40" i="1"/>
  <c r="O51" i="1"/>
  <c r="O26" i="1"/>
  <c r="O21" i="1"/>
  <c r="O9" i="1"/>
  <c r="O47" i="1"/>
  <c r="O39" i="1"/>
  <c r="O30" i="1"/>
  <c r="O10" i="1"/>
  <c r="O34" i="1"/>
  <c r="O5" i="1"/>
  <c r="O16" i="1"/>
  <c r="O25" i="1"/>
  <c r="O37" i="1"/>
  <c r="O52" i="1"/>
  <c r="O32" i="1"/>
  <c r="O22" i="1"/>
  <c r="O28" i="1"/>
  <c r="O41" i="1"/>
  <c r="O43" i="1"/>
  <c r="O20" i="1"/>
  <c r="O55" i="1"/>
  <c r="O4" i="1"/>
  <c r="O54" i="1"/>
  <c r="O36" i="1"/>
  <c r="O44" i="1"/>
  <c r="O49" i="1"/>
  <c r="O48" i="1"/>
  <c r="O38" i="1"/>
  <c r="O35" i="1"/>
  <c r="O42" i="1"/>
  <c r="N53" i="1"/>
  <c r="P53" i="1" s="1"/>
  <c r="N29" i="1"/>
  <c r="N19" i="1"/>
  <c r="P19" i="1" s="1"/>
  <c r="N8" i="1"/>
  <c r="N27" i="1"/>
  <c r="P27" i="1" s="1"/>
  <c r="N45" i="1"/>
  <c r="N31" i="1"/>
  <c r="N6" i="1"/>
  <c r="N12" i="1"/>
  <c r="N24" i="1"/>
  <c r="N11" i="1"/>
  <c r="N17" i="1"/>
  <c r="N13" i="1"/>
  <c r="N18" i="1"/>
  <c r="N7" i="1"/>
  <c r="N15" i="1"/>
  <c r="N14" i="1"/>
  <c r="N23" i="1"/>
  <c r="N33" i="1"/>
  <c r="P33" i="1" s="1"/>
  <c r="N40" i="1"/>
  <c r="N51" i="1"/>
  <c r="N26" i="1"/>
  <c r="N21" i="1"/>
  <c r="N9" i="1"/>
  <c r="N47" i="1"/>
  <c r="N39" i="1"/>
  <c r="N30" i="1"/>
  <c r="N10" i="1"/>
  <c r="N34" i="1"/>
  <c r="N5" i="1"/>
  <c r="N16" i="1"/>
  <c r="N25" i="1"/>
  <c r="N37" i="1"/>
  <c r="N52" i="1"/>
  <c r="N32" i="1"/>
  <c r="N22" i="1"/>
  <c r="N28" i="1"/>
  <c r="N41" i="1"/>
  <c r="N43" i="1"/>
  <c r="N20" i="1"/>
  <c r="N55" i="1"/>
  <c r="N4" i="1"/>
  <c r="N54" i="1"/>
  <c r="N50" i="1"/>
  <c r="N36" i="1"/>
  <c r="P36" i="1" s="1"/>
  <c r="N44" i="1"/>
  <c r="N49" i="1"/>
  <c r="P49" i="1" s="1"/>
  <c r="N48" i="1"/>
  <c r="N38" i="1"/>
  <c r="P38" i="1" s="1"/>
  <c r="N35" i="1"/>
  <c r="N42" i="1"/>
  <c r="P42" i="1" s="1"/>
  <c r="N46" i="1"/>
  <c r="P4" i="1" l="1"/>
  <c r="P20" i="1"/>
  <c r="P41" i="1"/>
  <c r="P22" i="1"/>
  <c r="P52" i="1"/>
  <c r="P25" i="1"/>
  <c r="P5" i="1"/>
  <c r="P10" i="1"/>
  <c r="P39" i="1"/>
  <c r="P9" i="1"/>
  <c r="P26" i="1"/>
  <c r="P40" i="1"/>
  <c r="P15" i="1"/>
  <c r="P18" i="1"/>
  <c r="P17" i="1"/>
  <c r="P24" i="1"/>
  <c r="P6" i="1"/>
  <c r="P45" i="1"/>
  <c r="P35" i="1"/>
  <c r="P48" i="1"/>
  <c r="P44" i="1"/>
  <c r="P54" i="1"/>
  <c r="P55" i="1"/>
  <c r="P43" i="1"/>
  <c r="P28" i="1"/>
  <c r="P32" i="1"/>
  <c r="P37" i="1"/>
  <c r="P16" i="1"/>
  <c r="P34" i="1"/>
  <c r="P30" i="1"/>
  <c r="P47" i="1"/>
  <c r="P21" i="1"/>
  <c r="P51" i="1"/>
  <c r="P23" i="1"/>
  <c r="P7" i="1"/>
  <c r="P13" i="1"/>
  <c r="P11" i="1"/>
  <c r="P12" i="1"/>
  <c r="P31" i="1"/>
  <c r="P8" i="1"/>
  <c r="P29" i="1"/>
  <c r="P46" i="1"/>
  <c r="P14" i="1"/>
  <c r="P50" i="1"/>
</calcChain>
</file>

<file path=xl/sharedStrings.xml><?xml version="1.0" encoding="utf-8"?>
<sst xmlns="http://schemas.openxmlformats.org/spreadsheetml/2006/main" count="179" uniqueCount="77">
  <si>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</si>
  <si>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</si>
  <si>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</si>
  <si>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</si>
  <si>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</si>
  <si>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</si>
  <si>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</si>
  <si>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Буйнакский район</t>
  </si>
  <si>
    <t>г. Буйнакск</t>
  </si>
  <si>
    <t>г. Дагестанские Огни</t>
  </si>
  <si>
    <t>г. Дербент</t>
  </si>
  <si>
    <t>г. Избербаш</t>
  </si>
  <si>
    <t>г. Каспийск</t>
  </si>
  <si>
    <t>г. Кизилюрт</t>
  </si>
  <si>
    <t>г. Кизляр</t>
  </si>
  <si>
    <t>г. Махачкала</t>
  </si>
  <si>
    <t>г. Хасавюрт</t>
  </si>
  <si>
    <t>г. Южно-Сухокумск</t>
  </si>
  <si>
    <t>Гергебильский район</t>
  </si>
  <si>
    <t>Гумбетовский район</t>
  </si>
  <si>
    <t>Гунибский район</t>
  </si>
  <si>
    <t>Дахадаевский район</t>
  </si>
  <si>
    <t>Дербентский район</t>
  </si>
  <si>
    <t>Докузпаринский район</t>
  </si>
  <si>
    <t>Казбековский район</t>
  </si>
  <si>
    <t>Кайтагский район</t>
  </si>
  <si>
    <t>Карабудахкентский район</t>
  </si>
  <si>
    <t>Каякентский район</t>
  </si>
  <si>
    <t>Кизилюртовский район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</si>
  <si>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</si>
  <si>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</si>
  <si>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</si>
  <si>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</si>
  <si>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</si>
  <si>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</si>
  <si>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</si>
  <si>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Новолакский район</t>
  </si>
  <si>
    <t>Ногайский район</t>
  </si>
  <si>
    <t>Рутульский район</t>
  </si>
  <si>
    <t>Сергокалинский район</t>
  </si>
  <si>
    <t>Сулейман-Стальский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</si>
  <si>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</si>
  <si>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</si>
  <si>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</si>
  <si>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</si>
  <si>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</si>
  <si>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</si>
  <si>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</si>
  <si>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</si>
  <si>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</si>
  <si>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Чародинский район</t>
  </si>
  <si>
    <t>Шамильский район</t>
  </si>
  <si>
    <t>Всего УСЗН</t>
  </si>
  <si>
    <t>Рейтинг</t>
  </si>
  <si>
    <t>размещен</t>
  </si>
  <si>
    <t>не размещен</t>
  </si>
  <si>
    <t>Виджет "Сообщение"</t>
  </si>
  <si>
    <t>Виджет "Общественное голосование"</t>
  </si>
  <si>
    <t>Всего детских садов*</t>
  </si>
  <si>
    <t>Всего школ*</t>
  </si>
  <si>
    <t>*По данным Министерства образования и науки Республики Дагестан (на 01.03.2021 г.)</t>
  </si>
  <si>
    <t>**По данным Министерства здравоохранения Республики Дагестан</t>
  </si>
  <si>
    <t>Количество подтвержденных ЛКО Администраций ГО и МО</t>
  </si>
  <si>
    <t>Всего созданных ЛКО Администраций ГО и МО</t>
  </si>
  <si>
    <t>Количество сельских поселений, подключенных к ПОС</t>
  </si>
  <si>
    <t>Всего сельских поселений</t>
  </si>
  <si>
    <t>Количество школ, подключенных к ПОС</t>
  </si>
  <si>
    <t>Количество детских садов, подключенных к ПОС</t>
  </si>
  <si>
    <t>Учреждения здравоохранения, подключенные к ПОС</t>
  </si>
  <si>
    <t>Всего Учреждений здравоохранения**</t>
  </si>
  <si>
    <t>УСЗН, подключенные к ПОС</t>
  </si>
  <si>
    <t>Количество подключенных организаций</t>
  </si>
  <si>
    <t>Всего организаций</t>
  </si>
  <si>
    <t>Количество учреждений</t>
  </si>
  <si>
    <t>Количество размещенных виджетов "Сообщение"</t>
  </si>
  <si>
    <t>Доля размещенных виджетов</t>
  </si>
  <si>
    <t>Статистические данные по подключению органов местного самоуправления к системе ПОС на 20.08.2021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</si>
</sst>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23232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232323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7">
    <xf numFmtId="0" fontId="0" fillId="0" borderId="0" xfId="0"/>
    <xf numFmtId="0" fontId="0" fillId="4" borderId="0" xfId="0" applyFill="1"/>
    <xf numFmtId="0" fontId="0" fillId="4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3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 indent="1"/>
    </xf>
    <xf numFmtId="1" fontId="1" fillId="0" borderId="1" xfId="0" applyNumberFormat="1" applyFont="1" applyBorder="1" applyAlignment="1">
      <alignment horizontal="right" vertical="center" wrapText="1"/>
    </xf>
    <xf numFmtId="1" fontId="1" fillId="4" borderId="1" xfId="0" applyNumberFormat="1" applyFont="1" applyFill="1" applyBorder="1" applyAlignment="1">
      <alignment horizontal="right" vertical="center" wrapText="1"/>
    </xf>
    <xf numFmtId="1" fontId="4" fillId="4" borderId="1" xfId="0" applyNumberFormat="1" applyFont="1" applyFill="1" applyBorder="1" applyAlignment="1">
      <alignment horizontal="right" vertical="center" wrapText="1"/>
    </xf>
    <xf numFmtId="10" fontId="0" fillId="5" borderId="1" xfId="0" applyNumberFormat="1" applyFill="1" applyBorder="1"/>
    <xf numFmtId="0" fontId="0" fillId="5" borderId="1" xfId="0" applyFill="1" applyBorder="1" applyAlignment="1">
      <alignment horizontal="center" vertical="center"/>
    </xf>
    <xf numFmtId="1" fontId="0" fillId="6" borderId="1" xfId="0" applyNumberFormat="1" applyFill="1" applyBorder="1"/>
    <xf numFmtId="164" fontId="0" fillId="0" borderId="1" xfId="1" applyNumberFormat="1" applyFont="1" applyBorder="1"/>
    <xf numFmtId="0" fontId="0" fillId="0" borderId="1" xfId="0" applyBorder="1"/>
    <xf numFmtId="0" fontId="3" fillId="2" borderId="1" xfId="0" applyFont="1" applyFill="1" applyBorder="1" applyAlignment="1">
      <alignment horizontal="left" vertical="center"/>
    </xf>
    <xf numFmtId="164" fontId="0" fillId="0" borderId="1" xfId="1" applyNumberFormat="1" applyFont="1" applyFill="1" applyBorder="1"/>
    <xf numFmtId="0" fontId="0" fillId="0" borderId="1" xfId="0" applyFill="1" applyBorder="1"/>
    <xf numFmtId="0" fontId="3" fillId="3" borderId="1" xfId="0" applyFont="1" applyFill="1" applyBorder="1" applyAlignment="1">
      <alignment horizontal="left" vertical="center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1" fontId="0" fillId="0" borderId="0" xfId="0" applyNumberFormat="1"/>
    <xf numFmtId="0" fontId="0" fillId="6" borderId="2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tabSelected="1" workbookViewId="0">
      <selection activeCell="C2" sqref="C2"/>
    </sheetView>
  </sheetViews>
  <sheetFormatPr defaultRowHeight="15" x14ac:dyDescent="0.25"/>
  <cols>
    <col min="1" max="1" width="30.5703125" customWidth="1"/>
    <col min="2" max="2" width="17.5703125" customWidth="1"/>
    <col min="3" max="3" width="15.7109375" style="1" customWidth="1"/>
    <col min="4" max="4" width="11.85546875" customWidth="1"/>
    <col min="5" max="5" width="12.140625" customWidth="1"/>
    <col min="6" max="6" width="11.7109375" customWidth="1"/>
    <col min="7" max="7" width="12.42578125" customWidth="1"/>
    <col min="8" max="8" width="16.7109375" customWidth="1"/>
    <col min="9" max="9" width="15.85546875" customWidth="1"/>
    <col min="10" max="10" width="17.140625" customWidth="1"/>
    <col min="11" max="11" width="20.28515625" customWidth="1"/>
    <col min="12" max="12" width="11.85546875" customWidth="1"/>
    <col min="13" max="13" width="6.140625" customWidth="1"/>
    <col min="14" max="14" width="7.7109375" customWidth="1"/>
    <col min="15" max="15" width="15" customWidth="1"/>
  </cols>
  <sheetData>
    <row r="1" spans="1:16" x14ac:dyDescent="0.25">
      <c r="A1" s="26" t="s">
        <v>76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3" spans="1:16" ht="75" x14ac:dyDescent="0.25">
      <c r="A3" s="3"/>
      <c r="B3" s="3" t="s">
        <v>62</v>
      </c>
      <c r="C3" s="2" t="s">
        <v>63</v>
      </c>
      <c r="D3" s="3" t="s">
        <v>64</v>
      </c>
      <c r="E3" s="3" t="s">
        <v>65</v>
      </c>
      <c r="F3" s="3" t="s">
        <v>66</v>
      </c>
      <c r="G3" s="3" t="s">
        <v>59</v>
      </c>
      <c r="H3" s="3" t="s">
        <v>67</v>
      </c>
      <c r="I3" s="3" t="s">
        <v>58</v>
      </c>
      <c r="J3" s="3" t="s">
        <v>68</v>
      </c>
      <c r="K3" s="3" t="s">
        <v>69</v>
      </c>
      <c r="L3" s="3" t="s">
        <v>70</v>
      </c>
      <c r="M3" s="3" t="s">
        <v>52</v>
      </c>
      <c r="N3" s="20" t="s">
        <v>72</v>
      </c>
      <c r="O3" s="20" t="s">
        <v>71</v>
      </c>
      <c r="P3" s="12" t="s">
        <v>53</v>
      </c>
    </row>
    <row r="4" spans="1:16" ht="15.75" x14ac:dyDescent="0.25">
      <c r="A4" s="7" t="s">
        <v>42</v>
      </c>
      <c r="B4" s="10">
        <v>2</v>
      </c>
      <c r="C4" s="10">
        <v>2</v>
      </c>
      <c r="D4" s="8">
        <v>10</v>
      </c>
      <c r="E4" s="8">
        <v>23</v>
      </c>
      <c r="F4" s="8">
        <v>15</v>
      </c>
      <c r="G4" s="8">
        <v>18</v>
      </c>
      <c r="H4" s="8">
        <v>1</v>
      </c>
      <c r="I4" s="8">
        <v>12</v>
      </c>
      <c r="J4" s="8">
        <v>2</v>
      </c>
      <c r="K4" s="8">
        <v>2</v>
      </c>
      <c r="L4" s="8">
        <v>0</v>
      </c>
      <c r="M4" s="8">
        <v>1</v>
      </c>
      <c r="N4" s="13">
        <f>E4+G4+I4+K4+M4+1</f>
        <v>57</v>
      </c>
      <c r="O4" s="13">
        <f>D4+F4+H4+J4+L4+1</f>
        <v>29</v>
      </c>
      <c r="P4" s="11">
        <f>O4/N4</f>
        <v>0.50877192982456143</v>
      </c>
    </row>
    <row r="5" spans="1:16" ht="15.75" x14ac:dyDescent="0.25">
      <c r="A5" s="7" t="s">
        <v>30</v>
      </c>
      <c r="B5" s="10">
        <v>4</v>
      </c>
      <c r="C5" s="10">
        <v>4</v>
      </c>
      <c r="D5" s="8">
        <v>8</v>
      </c>
      <c r="E5" s="8">
        <v>14</v>
      </c>
      <c r="F5" s="8">
        <v>3</v>
      </c>
      <c r="G5" s="8">
        <v>14</v>
      </c>
      <c r="H5" s="8">
        <v>0</v>
      </c>
      <c r="I5" s="8">
        <v>4</v>
      </c>
      <c r="J5" s="8">
        <v>1</v>
      </c>
      <c r="K5" s="8">
        <v>1</v>
      </c>
      <c r="L5" s="8">
        <v>0</v>
      </c>
      <c r="M5" s="8">
        <v>1</v>
      </c>
      <c r="N5" s="13">
        <f>E5+G5+I5+K5+M5+1</f>
        <v>35</v>
      </c>
      <c r="O5" s="13">
        <f>D5+F5+H5+J5+L5+1</f>
        <v>13</v>
      </c>
      <c r="P5" s="11">
        <f>O5/N5</f>
        <v>0.37142857142857144</v>
      </c>
    </row>
    <row r="6" spans="1:16" ht="15.75" x14ac:dyDescent="0.25">
      <c r="A6" s="6" t="s">
        <v>8</v>
      </c>
      <c r="B6" s="9">
        <v>7</v>
      </c>
      <c r="C6" s="9">
        <v>11</v>
      </c>
      <c r="D6" s="8">
        <v>0</v>
      </c>
      <c r="E6" s="8">
        <v>0</v>
      </c>
      <c r="F6" s="8">
        <v>3</v>
      </c>
      <c r="G6" s="8">
        <v>11</v>
      </c>
      <c r="H6" s="8">
        <v>2</v>
      </c>
      <c r="I6" s="8">
        <v>19</v>
      </c>
      <c r="J6" s="8">
        <v>6</v>
      </c>
      <c r="K6" s="8">
        <v>6</v>
      </c>
      <c r="L6" s="8">
        <v>0</v>
      </c>
      <c r="M6" s="8">
        <v>1</v>
      </c>
      <c r="N6" s="13">
        <f>E6+G6+I6+K6+M6+1</f>
        <v>38</v>
      </c>
      <c r="O6" s="13">
        <f>D6+F6+H6+J6+L6+1</f>
        <v>12</v>
      </c>
      <c r="P6" s="11">
        <f>O6/N6</f>
        <v>0.31578947368421051</v>
      </c>
    </row>
    <row r="7" spans="1:16" ht="15.75" x14ac:dyDescent="0.25">
      <c r="A7" s="6" t="s">
        <v>15</v>
      </c>
      <c r="B7" s="9">
        <v>29</v>
      </c>
      <c r="C7" s="9">
        <v>33</v>
      </c>
      <c r="D7" s="8">
        <v>0</v>
      </c>
      <c r="E7" s="8">
        <v>14</v>
      </c>
      <c r="F7" s="8">
        <v>2</v>
      </c>
      <c r="G7" s="8">
        <v>71</v>
      </c>
      <c r="H7" s="8">
        <v>5</v>
      </c>
      <c r="I7" s="8">
        <v>91</v>
      </c>
      <c r="J7" s="8">
        <v>55</v>
      </c>
      <c r="K7" s="8">
        <v>55</v>
      </c>
      <c r="L7" s="8">
        <v>0</v>
      </c>
      <c r="M7" s="8">
        <v>1</v>
      </c>
      <c r="N7" s="13">
        <f>E7+G7+I7+K7+M7+1</f>
        <v>233</v>
      </c>
      <c r="O7" s="13">
        <f>D7+F7+H7+J7+L7+1</f>
        <v>63</v>
      </c>
      <c r="P7" s="11">
        <f>O7/N7</f>
        <v>0.27038626609442062</v>
      </c>
    </row>
    <row r="8" spans="1:16" ht="15.75" x14ac:dyDescent="0.25">
      <c r="A8" s="7" t="s">
        <v>4</v>
      </c>
      <c r="B8" s="10">
        <v>1</v>
      </c>
      <c r="C8" s="10">
        <v>2</v>
      </c>
      <c r="D8" s="8">
        <v>1</v>
      </c>
      <c r="E8" s="8">
        <v>22</v>
      </c>
      <c r="F8" s="8">
        <v>12</v>
      </c>
      <c r="G8" s="8">
        <v>21</v>
      </c>
      <c r="H8" s="8">
        <v>0</v>
      </c>
      <c r="I8" s="8">
        <v>17</v>
      </c>
      <c r="J8" s="8">
        <v>1</v>
      </c>
      <c r="K8" s="8">
        <v>1</v>
      </c>
      <c r="L8" s="8">
        <v>0</v>
      </c>
      <c r="M8" s="8">
        <v>1</v>
      </c>
      <c r="N8" s="13">
        <f>E8+G8+I8+K8+M8+1</f>
        <v>63</v>
      </c>
      <c r="O8" s="13">
        <f>D8+F8+H8+J8+L8+1</f>
        <v>15</v>
      </c>
      <c r="P8" s="11">
        <f>O8/N8</f>
        <v>0.23809523809523808</v>
      </c>
    </row>
    <row r="9" spans="1:16" ht="15.75" x14ac:dyDescent="0.25">
      <c r="A9" s="4" t="s">
        <v>24</v>
      </c>
      <c r="B9" s="10">
        <v>5</v>
      </c>
      <c r="C9" s="10">
        <v>5</v>
      </c>
      <c r="D9" s="8">
        <v>6</v>
      </c>
      <c r="E9" s="8">
        <v>18</v>
      </c>
      <c r="F9" s="8">
        <v>3</v>
      </c>
      <c r="G9" s="8">
        <v>15</v>
      </c>
      <c r="H9" s="8">
        <v>0</v>
      </c>
      <c r="I9" s="8">
        <v>15</v>
      </c>
      <c r="J9" s="8">
        <v>1</v>
      </c>
      <c r="K9" s="8">
        <v>1</v>
      </c>
      <c r="L9" s="8">
        <v>1</v>
      </c>
      <c r="M9" s="8">
        <v>1</v>
      </c>
      <c r="N9" s="13">
        <f>E9+G9+I9+K9+M9+1</f>
        <v>51</v>
      </c>
      <c r="O9" s="13">
        <f>D9+F9+H9+J9+L9+1</f>
        <v>12</v>
      </c>
      <c r="P9" s="11">
        <f>O9/N9</f>
        <v>0.23529411764705882</v>
      </c>
    </row>
    <row r="10" spans="1:16" ht="15.75" x14ac:dyDescent="0.25">
      <c r="A10" s="4" t="s">
        <v>28</v>
      </c>
      <c r="B10" s="10">
        <v>2</v>
      </c>
      <c r="C10" s="10">
        <v>2</v>
      </c>
      <c r="D10" s="8">
        <v>0</v>
      </c>
      <c r="E10" s="8">
        <v>16</v>
      </c>
      <c r="F10" s="8">
        <v>3</v>
      </c>
      <c r="G10" s="8">
        <v>23</v>
      </c>
      <c r="H10" s="8">
        <v>0</v>
      </c>
      <c r="I10" s="8">
        <v>11</v>
      </c>
      <c r="J10" s="8">
        <v>3</v>
      </c>
      <c r="K10" s="8">
        <v>3</v>
      </c>
      <c r="L10" s="8">
        <v>0</v>
      </c>
      <c r="M10" s="8">
        <v>1</v>
      </c>
      <c r="N10" s="13">
        <f>E10+G10+I10+K10+M10+1</f>
        <v>55</v>
      </c>
      <c r="O10" s="13">
        <f>D10+F10+H10+J10+L10+1</f>
        <v>7</v>
      </c>
      <c r="P10" s="11">
        <f>O10/N10</f>
        <v>0.12727272727272726</v>
      </c>
    </row>
    <row r="11" spans="1:16" ht="15.75" x14ac:dyDescent="0.25">
      <c r="A11" s="5" t="s">
        <v>11</v>
      </c>
      <c r="B11" s="9">
        <v>4</v>
      </c>
      <c r="C11" s="9">
        <v>4</v>
      </c>
      <c r="D11" s="8">
        <v>0</v>
      </c>
      <c r="E11" s="8">
        <v>0</v>
      </c>
      <c r="F11" s="8">
        <v>0</v>
      </c>
      <c r="G11" s="8">
        <v>8</v>
      </c>
      <c r="H11" s="8">
        <v>0</v>
      </c>
      <c r="I11" s="8">
        <v>13</v>
      </c>
      <c r="J11" s="8">
        <v>2</v>
      </c>
      <c r="K11" s="8">
        <v>2</v>
      </c>
      <c r="L11" s="8">
        <v>0</v>
      </c>
      <c r="M11" s="8">
        <v>1</v>
      </c>
      <c r="N11" s="13">
        <f>E11+G11+I11+K11+M11+1</f>
        <v>25</v>
      </c>
      <c r="O11" s="13">
        <f>D11+F11+H11+J11+L11+1</f>
        <v>3</v>
      </c>
      <c r="P11" s="11">
        <f>O11/N11</f>
        <v>0.12</v>
      </c>
    </row>
    <row r="12" spans="1:16" ht="15.75" x14ac:dyDescent="0.25">
      <c r="A12" s="5" t="s">
        <v>9</v>
      </c>
      <c r="B12" s="9">
        <v>3</v>
      </c>
      <c r="C12" s="9">
        <v>4</v>
      </c>
      <c r="D12" s="8">
        <v>0</v>
      </c>
      <c r="E12" s="8">
        <v>0</v>
      </c>
      <c r="F12" s="8">
        <v>0</v>
      </c>
      <c r="G12" s="8">
        <v>8</v>
      </c>
      <c r="H12" s="8">
        <v>0</v>
      </c>
      <c r="I12" s="8">
        <v>6</v>
      </c>
      <c r="J12" s="8">
        <v>1</v>
      </c>
      <c r="K12" s="8">
        <v>1</v>
      </c>
      <c r="L12" s="8">
        <v>0</v>
      </c>
      <c r="M12" s="8">
        <v>1</v>
      </c>
      <c r="N12" s="13">
        <f>E12+G12+I12+K12+M12+1</f>
        <v>17</v>
      </c>
      <c r="O12" s="13">
        <f>D12+F12+H12+J12+L12+1</f>
        <v>2</v>
      </c>
      <c r="P12" s="11">
        <f>O12/N12</f>
        <v>0.11764705882352941</v>
      </c>
    </row>
    <row r="13" spans="1:16" ht="15.75" x14ac:dyDescent="0.25">
      <c r="A13" s="5" t="s">
        <v>13</v>
      </c>
      <c r="B13" s="9">
        <v>1</v>
      </c>
      <c r="C13" s="9">
        <v>1</v>
      </c>
      <c r="D13" s="8">
        <v>0</v>
      </c>
      <c r="E13" s="8">
        <v>3</v>
      </c>
      <c r="F13" s="8">
        <v>0</v>
      </c>
      <c r="G13" s="8">
        <v>8</v>
      </c>
      <c r="H13" s="8">
        <v>0</v>
      </c>
      <c r="I13" s="8">
        <v>15</v>
      </c>
      <c r="J13" s="8">
        <v>1</v>
      </c>
      <c r="K13" s="8">
        <v>1</v>
      </c>
      <c r="L13" s="8">
        <v>1</v>
      </c>
      <c r="M13" s="8">
        <v>1</v>
      </c>
      <c r="N13" s="13">
        <f>E13+G13+I13+K13+M13+1</f>
        <v>29</v>
      </c>
      <c r="O13" s="13">
        <f>D13+F13+H13+J13+L13+1</f>
        <v>3</v>
      </c>
      <c r="P13" s="11">
        <f>O13/N13</f>
        <v>0.10344827586206896</v>
      </c>
    </row>
    <row r="14" spans="1:16" ht="15.75" x14ac:dyDescent="0.25">
      <c r="A14" s="5" t="s">
        <v>17</v>
      </c>
      <c r="B14" s="9">
        <v>0</v>
      </c>
      <c r="C14" s="9">
        <v>0</v>
      </c>
      <c r="D14" s="8">
        <v>0</v>
      </c>
      <c r="E14" s="8">
        <v>0</v>
      </c>
      <c r="F14" s="8">
        <v>0</v>
      </c>
      <c r="G14" s="8">
        <v>4</v>
      </c>
      <c r="H14" s="8">
        <v>0</v>
      </c>
      <c r="I14" s="8">
        <v>3</v>
      </c>
      <c r="J14" s="8">
        <v>1</v>
      </c>
      <c r="K14" s="8">
        <v>1</v>
      </c>
      <c r="L14" s="8">
        <v>0</v>
      </c>
      <c r="M14" s="8">
        <v>1</v>
      </c>
      <c r="N14" s="13">
        <f>E14+G14+I14+K14+M14+1</f>
        <v>10</v>
      </c>
      <c r="O14" s="13">
        <f>D14+F14+H14+J14+L14</f>
        <v>1</v>
      </c>
      <c r="P14" s="11">
        <f>O14/N14</f>
        <v>0.1</v>
      </c>
    </row>
    <row r="15" spans="1:16" ht="15.75" x14ac:dyDescent="0.25">
      <c r="A15" s="5" t="s">
        <v>16</v>
      </c>
      <c r="B15" s="9">
        <v>3</v>
      </c>
      <c r="C15" s="9">
        <v>3</v>
      </c>
      <c r="D15" s="8">
        <v>0</v>
      </c>
      <c r="E15" s="8">
        <v>0</v>
      </c>
      <c r="F15" s="8">
        <v>0</v>
      </c>
      <c r="G15" s="8">
        <v>23</v>
      </c>
      <c r="H15" s="8">
        <v>0</v>
      </c>
      <c r="I15" s="8">
        <v>13</v>
      </c>
      <c r="J15" s="8">
        <v>2</v>
      </c>
      <c r="K15" s="8">
        <v>2</v>
      </c>
      <c r="L15" s="8">
        <v>0</v>
      </c>
      <c r="M15" s="8">
        <v>1</v>
      </c>
      <c r="N15" s="13">
        <f>E15+G15+I15+K15+M15+1</f>
        <v>40</v>
      </c>
      <c r="O15" s="13">
        <f>D15+F15+H15+J15+L15+1</f>
        <v>3</v>
      </c>
      <c r="P15" s="11">
        <f>O15/N15</f>
        <v>7.4999999999999997E-2</v>
      </c>
    </row>
    <row r="16" spans="1:16" ht="15.75" x14ac:dyDescent="0.25">
      <c r="A16" s="4" t="s">
        <v>31</v>
      </c>
      <c r="B16" s="10">
        <v>1</v>
      </c>
      <c r="C16" s="10">
        <v>4</v>
      </c>
      <c r="D16" s="8">
        <v>0</v>
      </c>
      <c r="E16" s="8">
        <v>8</v>
      </c>
      <c r="F16" s="8">
        <v>0</v>
      </c>
      <c r="G16" s="8">
        <v>9</v>
      </c>
      <c r="H16" s="8">
        <v>0</v>
      </c>
      <c r="I16" s="8">
        <v>7</v>
      </c>
      <c r="J16" s="8">
        <v>1</v>
      </c>
      <c r="K16" s="8">
        <v>1</v>
      </c>
      <c r="L16" s="8">
        <v>0</v>
      </c>
      <c r="M16" s="8">
        <v>1</v>
      </c>
      <c r="N16" s="13">
        <f>E16+G16+I16+K16+M16+1</f>
        <v>27</v>
      </c>
      <c r="O16" s="13">
        <f>D16+F16+H16+J16+L16+1</f>
        <v>2</v>
      </c>
      <c r="P16" s="11">
        <f>O16/N16</f>
        <v>7.407407407407407E-2</v>
      </c>
    </row>
    <row r="17" spans="1:16" ht="15.75" x14ac:dyDescent="0.25">
      <c r="A17" s="5" t="s">
        <v>12</v>
      </c>
      <c r="B17" s="9">
        <v>1</v>
      </c>
      <c r="C17" s="9">
        <v>6</v>
      </c>
      <c r="D17" s="8">
        <v>0</v>
      </c>
      <c r="E17" s="8">
        <v>0</v>
      </c>
      <c r="F17" s="8">
        <v>0</v>
      </c>
      <c r="G17" s="8">
        <v>14</v>
      </c>
      <c r="H17" s="8">
        <v>0</v>
      </c>
      <c r="I17" s="8">
        <v>26</v>
      </c>
      <c r="J17" s="8">
        <v>1</v>
      </c>
      <c r="K17" s="8">
        <v>1</v>
      </c>
      <c r="L17" s="8">
        <v>1</v>
      </c>
      <c r="M17" s="8">
        <v>1</v>
      </c>
      <c r="N17" s="13">
        <f>E17+G17+I17+K17+M17+1</f>
        <v>43</v>
      </c>
      <c r="O17" s="13">
        <f>D17+F17+H17+J17+L17+1</f>
        <v>3</v>
      </c>
      <c r="P17" s="11">
        <f>O17/N17</f>
        <v>6.9767441860465115E-2</v>
      </c>
    </row>
    <row r="18" spans="1:16" ht="15.75" x14ac:dyDescent="0.25">
      <c r="A18" s="5" t="s">
        <v>14</v>
      </c>
      <c r="B18" s="9">
        <v>2</v>
      </c>
      <c r="C18" s="9">
        <v>3</v>
      </c>
      <c r="D18" s="8">
        <v>0</v>
      </c>
      <c r="E18" s="8">
        <v>2</v>
      </c>
      <c r="F18" s="8">
        <v>0</v>
      </c>
      <c r="G18" s="8">
        <v>10</v>
      </c>
      <c r="H18" s="8">
        <v>0</v>
      </c>
      <c r="I18" s="8">
        <v>15</v>
      </c>
      <c r="J18" s="8">
        <v>1</v>
      </c>
      <c r="K18" s="8">
        <v>1</v>
      </c>
      <c r="L18" s="8">
        <v>0</v>
      </c>
      <c r="M18" s="8">
        <v>1</v>
      </c>
      <c r="N18" s="13">
        <f>E18+G18+I18+K18+M18+1</f>
        <v>30</v>
      </c>
      <c r="O18" s="13">
        <f>D18+F18+H18+J18+L18+1</f>
        <v>2</v>
      </c>
      <c r="P18" s="11">
        <f>O18/N18</f>
        <v>6.6666666666666666E-2</v>
      </c>
    </row>
    <row r="19" spans="1:16" ht="15.75" x14ac:dyDescent="0.25">
      <c r="A19" s="4" t="s">
        <v>3</v>
      </c>
      <c r="B19" s="10">
        <v>8</v>
      </c>
      <c r="C19" s="10">
        <v>8</v>
      </c>
      <c r="D19" s="8">
        <v>0</v>
      </c>
      <c r="E19" s="8">
        <v>19</v>
      </c>
      <c r="F19" s="8">
        <v>0</v>
      </c>
      <c r="G19" s="8">
        <v>19</v>
      </c>
      <c r="H19" s="8">
        <v>0</v>
      </c>
      <c r="I19" s="8">
        <v>5</v>
      </c>
      <c r="J19" s="8">
        <v>2</v>
      </c>
      <c r="K19" s="8">
        <v>2</v>
      </c>
      <c r="L19" s="8">
        <v>0</v>
      </c>
      <c r="M19" s="8">
        <v>1</v>
      </c>
      <c r="N19" s="13">
        <f>E19+G19+I19+K19+M19+1</f>
        <v>47</v>
      </c>
      <c r="O19" s="13">
        <f>D19+F19+H19+J19+L19+1</f>
        <v>3</v>
      </c>
      <c r="P19" s="11">
        <f>O19/N19</f>
        <v>6.3829787234042548E-2</v>
      </c>
    </row>
    <row r="20" spans="1:16" ht="15.75" x14ac:dyDescent="0.25">
      <c r="A20" s="4" t="s">
        <v>40</v>
      </c>
      <c r="B20" s="10">
        <v>2</v>
      </c>
      <c r="C20" s="10">
        <v>8</v>
      </c>
      <c r="D20" s="8">
        <v>3</v>
      </c>
      <c r="E20" s="8">
        <v>39</v>
      </c>
      <c r="F20" s="8">
        <v>1</v>
      </c>
      <c r="G20" s="8">
        <v>41</v>
      </c>
      <c r="H20" s="8">
        <v>0</v>
      </c>
      <c r="I20" s="8">
        <v>13</v>
      </c>
      <c r="J20" s="8">
        <v>1</v>
      </c>
      <c r="K20" s="8">
        <v>1</v>
      </c>
      <c r="L20" s="8">
        <v>0</v>
      </c>
      <c r="M20" s="8">
        <v>1</v>
      </c>
      <c r="N20" s="13">
        <f>E20+G20+I20+K20+M20+1</f>
        <v>96</v>
      </c>
      <c r="O20" s="13">
        <f>D20+F20+H20+J20+L20+1</f>
        <v>6</v>
      </c>
      <c r="P20" s="11">
        <f>O20/N20</f>
        <v>6.25E-2</v>
      </c>
    </row>
    <row r="21" spans="1:16" ht="15.75" x14ac:dyDescent="0.25">
      <c r="A21" s="4" t="s">
        <v>23</v>
      </c>
      <c r="B21" s="10">
        <v>5</v>
      </c>
      <c r="C21" s="10">
        <v>5</v>
      </c>
      <c r="D21" s="8">
        <v>0</v>
      </c>
      <c r="E21" s="8">
        <v>16</v>
      </c>
      <c r="F21" s="8">
        <v>0</v>
      </c>
      <c r="G21" s="8">
        <v>11</v>
      </c>
      <c r="H21" s="8">
        <v>0</v>
      </c>
      <c r="I21" s="8">
        <v>6</v>
      </c>
      <c r="J21" s="8">
        <v>1</v>
      </c>
      <c r="K21" s="8">
        <v>1</v>
      </c>
      <c r="L21" s="8">
        <v>0</v>
      </c>
      <c r="M21" s="8">
        <v>1</v>
      </c>
      <c r="N21" s="13">
        <f>E21+G21+I21+K21+M21+1</f>
        <v>36</v>
      </c>
      <c r="O21" s="13">
        <f>D21+F21+H21+J21+L21+1</f>
        <v>2</v>
      </c>
      <c r="P21" s="11">
        <f>O21/N21</f>
        <v>5.5555555555555552E-2</v>
      </c>
    </row>
    <row r="22" spans="1:16" ht="15.75" x14ac:dyDescent="0.25">
      <c r="A22" s="4" t="s">
        <v>36</v>
      </c>
      <c r="B22" s="10">
        <v>1</v>
      </c>
      <c r="C22" s="10">
        <v>1</v>
      </c>
      <c r="D22" s="8">
        <v>0</v>
      </c>
      <c r="E22" s="8">
        <v>24</v>
      </c>
      <c r="F22" s="8">
        <v>0</v>
      </c>
      <c r="G22" s="8">
        <v>23</v>
      </c>
      <c r="H22" s="8">
        <v>0</v>
      </c>
      <c r="I22" s="8">
        <v>5</v>
      </c>
      <c r="J22" s="8">
        <v>2</v>
      </c>
      <c r="K22" s="8">
        <v>2</v>
      </c>
      <c r="L22" s="8">
        <v>0</v>
      </c>
      <c r="M22" s="8">
        <v>1</v>
      </c>
      <c r="N22" s="13">
        <f>E22+G22+I22+K22+M22+1</f>
        <v>56</v>
      </c>
      <c r="O22" s="13">
        <f>D22+F22+H22+J22+L22+1</f>
        <v>3</v>
      </c>
      <c r="P22" s="11">
        <f>O22/N22</f>
        <v>5.3571428571428568E-2</v>
      </c>
    </row>
    <row r="23" spans="1:16" ht="15.75" x14ac:dyDescent="0.25">
      <c r="A23" s="4" t="s">
        <v>18</v>
      </c>
      <c r="B23" s="10">
        <v>1</v>
      </c>
      <c r="C23" s="10">
        <v>1</v>
      </c>
      <c r="D23" s="8">
        <v>0</v>
      </c>
      <c r="E23" s="8">
        <v>16</v>
      </c>
      <c r="F23" s="8">
        <v>0</v>
      </c>
      <c r="G23" s="8">
        <v>9</v>
      </c>
      <c r="H23" s="8">
        <v>0</v>
      </c>
      <c r="I23" s="8">
        <v>11</v>
      </c>
      <c r="J23" s="8">
        <v>1</v>
      </c>
      <c r="K23" s="8">
        <v>1</v>
      </c>
      <c r="L23" s="8">
        <v>0</v>
      </c>
      <c r="M23" s="8">
        <v>1</v>
      </c>
      <c r="N23" s="13">
        <f>E23+G23+I23+K23+M23+1</f>
        <v>39</v>
      </c>
      <c r="O23" s="13">
        <f>D23+F23+H23+J23+L23+1</f>
        <v>2</v>
      </c>
      <c r="P23" s="11">
        <f>O23/N23</f>
        <v>5.128205128205128E-2</v>
      </c>
    </row>
    <row r="24" spans="1:16" ht="15.75" x14ac:dyDescent="0.25">
      <c r="A24" s="5" t="s">
        <v>10</v>
      </c>
      <c r="B24" s="9">
        <v>21</v>
      </c>
      <c r="C24" s="9">
        <v>25</v>
      </c>
      <c r="D24" s="8">
        <v>0</v>
      </c>
      <c r="E24" s="8">
        <v>0</v>
      </c>
      <c r="F24" s="8">
        <v>0</v>
      </c>
      <c r="G24" s="8">
        <v>25</v>
      </c>
      <c r="H24" s="8">
        <v>0</v>
      </c>
      <c r="I24" s="8">
        <v>31</v>
      </c>
      <c r="J24" s="8">
        <v>1</v>
      </c>
      <c r="K24" s="8">
        <v>1</v>
      </c>
      <c r="L24" s="8">
        <v>1</v>
      </c>
      <c r="M24" s="8">
        <v>1</v>
      </c>
      <c r="N24" s="13">
        <f>E24+G24+I24+K24+M24+1</f>
        <v>59</v>
      </c>
      <c r="O24" s="13">
        <f>D24+F24+H24+J24+L24+1</f>
        <v>3</v>
      </c>
      <c r="P24" s="11">
        <f>O24/N24</f>
        <v>5.0847457627118647E-2</v>
      </c>
    </row>
    <row r="25" spans="1:16" ht="15.75" x14ac:dyDescent="0.25">
      <c r="A25" s="4" t="s">
        <v>32</v>
      </c>
      <c r="B25" s="10">
        <v>1</v>
      </c>
      <c r="C25" s="10">
        <v>1</v>
      </c>
      <c r="D25" s="8">
        <v>1</v>
      </c>
      <c r="E25" s="8">
        <v>28</v>
      </c>
      <c r="F25" s="8">
        <v>0</v>
      </c>
      <c r="G25" s="8">
        <v>24</v>
      </c>
      <c r="H25" s="8">
        <v>0</v>
      </c>
      <c r="I25" s="8">
        <v>6</v>
      </c>
      <c r="J25" s="8">
        <v>1</v>
      </c>
      <c r="K25" s="8">
        <v>1</v>
      </c>
      <c r="L25" s="8">
        <v>0</v>
      </c>
      <c r="M25" s="8">
        <v>1</v>
      </c>
      <c r="N25" s="13">
        <f>E25+G25+I25+K25+M25+1</f>
        <v>61</v>
      </c>
      <c r="O25" s="13">
        <f>D25+F25+H25+J25+L25+1</f>
        <v>3</v>
      </c>
      <c r="P25" s="11">
        <f>O25/N25</f>
        <v>4.9180327868852458E-2</v>
      </c>
    </row>
    <row r="26" spans="1:16" ht="15.75" x14ac:dyDescent="0.25">
      <c r="A26" s="4" t="s">
        <v>22</v>
      </c>
      <c r="B26" s="10">
        <v>4</v>
      </c>
      <c r="C26" s="10">
        <v>10</v>
      </c>
      <c r="D26" s="8">
        <v>0</v>
      </c>
      <c r="E26" s="8">
        <v>40</v>
      </c>
      <c r="F26" s="8">
        <v>1</v>
      </c>
      <c r="G26" s="8">
        <v>47</v>
      </c>
      <c r="H26" s="8">
        <v>0</v>
      </c>
      <c r="I26" s="8">
        <v>21</v>
      </c>
      <c r="J26" s="8">
        <v>3</v>
      </c>
      <c r="K26" s="8">
        <v>4</v>
      </c>
      <c r="L26" s="8">
        <v>0</v>
      </c>
      <c r="M26" s="8">
        <v>1</v>
      </c>
      <c r="N26" s="13">
        <f>E26+G26+I26+K26+M26+1</f>
        <v>114</v>
      </c>
      <c r="O26" s="13">
        <f>D26+F26+H26+J26+L26+1</f>
        <v>5</v>
      </c>
      <c r="P26" s="11">
        <f>O26/N26</f>
        <v>4.3859649122807015E-2</v>
      </c>
    </row>
    <row r="27" spans="1:16" ht="15.75" x14ac:dyDescent="0.25">
      <c r="A27" s="4" t="s">
        <v>5</v>
      </c>
      <c r="B27" s="10">
        <v>0</v>
      </c>
      <c r="C27" s="10">
        <v>1</v>
      </c>
      <c r="D27" s="8">
        <v>0</v>
      </c>
      <c r="E27" s="8">
        <v>12</v>
      </c>
      <c r="F27" s="9">
        <v>0</v>
      </c>
      <c r="G27" s="9">
        <v>7</v>
      </c>
      <c r="H27" s="9">
        <v>0</v>
      </c>
      <c r="I27" s="9">
        <v>1</v>
      </c>
      <c r="J27" s="8">
        <v>1</v>
      </c>
      <c r="K27" s="8">
        <v>1</v>
      </c>
      <c r="L27" s="8">
        <v>0</v>
      </c>
      <c r="M27" s="8">
        <v>1</v>
      </c>
      <c r="N27" s="13">
        <f>E27+G27+I27+K27+M27+1</f>
        <v>23</v>
      </c>
      <c r="O27" s="13">
        <f>D27+F27+H27+J27+L27</f>
        <v>1</v>
      </c>
      <c r="P27" s="11">
        <f>O27/N27</f>
        <v>4.3478260869565216E-2</v>
      </c>
    </row>
    <row r="28" spans="1:16" ht="15.75" x14ac:dyDescent="0.25">
      <c r="A28" s="4" t="s">
        <v>37</v>
      </c>
      <c r="B28" s="10">
        <v>1</v>
      </c>
      <c r="C28" s="10">
        <v>1</v>
      </c>
      <c r="D28" s="8">
        <v>0</v>
      </c>
      <c r="E28" s="8">
        <v>17</v>
      </c>
      <c r="F28" s="8">
        <v>0</v>
      </c>
      <c r="G28" s="8">
        <v>16</v>
      </c>
      <c r="H28" s="8">
        <v>0</v>
      </c>
      <c r="I28" s="8">
        <v>11</v>
      </c>
      <c r="J28" s="8">
        <v>1</v>
      </c>
      <c r="K28" s="8">
        <v>1</v>
      </c>
      <c r="L28" s="8">
        <v>0</v>
      </c>
      <c r="M28" s="8">
        <v>1</v>
      </c>
      <c r="N28" s="13">
        <f>E28+G28+I28+K28+M28+1</f>
        <v>47</v>
      </c>
      <c r="O28" s="13">
        <f>D28+F28+H28+J28+L28+1</f>
        <v>2</v>
      </c>
      <c r="P28" s="11">
        <f>O28/N28</f>
        <v>4.2553191489361701E-2</v>
      </c>
    </row>
    <row r="29" spans="1:16" ht="15.75" x14ac:dyDescent="0.25">
      <c r="A29" s="4" t="s">
        <v>2</v>
      </c>
      <c r="B29" s="10">
        <v>1</v>
      </c>
      <c r="C29" s="10">
        <v>1</v>
      </c>
      <c r="D29" s="8">
        <v>0</v>
      </c>
      <c r="E29" s="8">
        <v>23</v>
      </c>
      <c r="F29" s="8">
        <v>0</v>
      </c>
      <c r="G29" s="8">
        <v>15</v>
      </c>
      <c r="H29" s="8">
        <v>0</v>
      </c>
      <c r="I29" s="8">
        <v>11</v>
      </c>
      <c r="J29" s="8">
        <v>1</v>
      </c>
      <c r="K29" s="8">
        <v>1</v>
      </c>
      <c r="L29" s="8">
        <v>0</v>
      </c>
      <c r="M29" s="8">
        <v>1</v>
      </c>
      <c r="N29" s="13">
        <f>E29+G29+I29+K29+M29+1</f>
        <v>52</v>
      </c>
      <c r="O29" s="13">
        <f>D29+F29+H29+J29+L29+1</f>
        <v>2</v>
      </c>
      <c r="P29" s="11">
        <f>O29/N29</f>
        <v>3.8461538461538464E-2</v>
      </c>
    </row>
    <row r="30" spans="1:16" ht="15.75" x14ac:dyDescent="0.25">
      <c r="A30" s="4" t="s">
        <v>27</v>
      </c>
      <c r="B30" s="10">
        <v>1</v>
      </c>
      <c r="C30" s="10">
        <v>1</v>
      </c>
      <c r="D30" s="8">
        <v>0</v>
      </c>
      <c r="E30" s="8">
        <v>19</v>
      </c>
      <c r="F30" s="8">
        <v>0</v>
      </c>
      <c r="G30" s="8">
        <v>20</v>
      </c>
      <c r="H30" s="8">
        <v>0</v>
      </c>
      <c r="I30" s="8">
        <v>14</v>
      </c>
      <c r="J30" s="8">
        <v>1</v>
      </c>
      <c r="K30" s="8">
        <v>1</v>
      </c>
      <c r="L30" s="8">
        <v>0</v>
      </c>
      <c r="M30" s="8">
        <v>1</v>
      </c>
      <c r="N30" s="13">
        <f>E30+G30+I30+K30+M30+1</f>
        <v>56</v>
      </c>
      <c r="O30" s="13">
        <f>D30+F30+H30+J30+L30+1</f>
        <v>2</v>
      </c>
      <c r="P30" s="11">
        <f>O30/N30</f>
        <v>3.5714285714285712E-2</v>
      </c>
    </row>
    <row r="31" spans="1:16" ht="15.75" x14ac:dyDescent="0.25">
      <c r="A31" s="4" t="s">
        <v>7</v>
      </c>
      <c r="B31" s="10">
        <v>3</v>
      </c>
      <c r="C31" s="10">
        <v>3</v>
      </c>
      <c r="D31" s="8">
        <v>0</v>
      </c>
      <c r="E31" s="8">
        <v>30</v>
      </c>
      <c r="F31" s="8">
        <v>0</v>
      </c>
      <c r="G31" s="8">
        <v>36</v>
      </c>
      <c r="H31" s="8">
        <v>0</v>
      </c>
      <c r="I31" s="8">
        <v>16</v>
      </c>
      <c r="J31" s="8">
        <v>2</v>
      </c>
      <c r="K31" s="8">
        <v>2</v>
      </c>
      <c r="L31" s="8">
        <v>0</v>
      </c>
      <c r="M31" s="8">
        <v>1</v>
      </c>
      <c r="N31" s="13">
        <f>E31+G31+I31+K31+M31+1</f>
        <v>86</v>
      </c>
      <c r="O31" s="13">
        <f>D31+F31+H31+J31+L31+1</f>
        <v>3</v>
      </c>
      <c r="P31" s="11">
        <f>O31/N31</f>
        <v>3.4883720930232558E-2</v>
      </c>
    </row>
    <row r="32" spans="1:16" ht="15.75" x14ac:dyDescent="0.25">
      <c r="A32" s="4" t="s">
        <v>35</v>
      </c>
      <c r="B32" s="10">
        <v>5</v>
      </c>
      <c r="C32" s="10">
        <v>5</v>
      </c>
      <c r="D32" s="8">
        <v>0</v>
      </c>
      <c r="E32" s="8">
        <v>32</v>
      </c>
      <c r="F32" s="8">
        <v>1</v>
      </c>
      <c r="G32" s="8">
        <v>33</v>
      </c>
      <c r="H32" s="8">
        <v>0</v>
      </c>
      <c r="I32" s="8">
        <v>20</v>
      </c>
      <c r="J32" s="8">
        <v>1</v>
      </c>
      <c r="K32" s="8">
        <v>1</v>
      </c>
      <c r="L32" s="8">
        <v>0</v>
      </c>
      <c r="M32" s="8">
        <v>1</v>
      </c>
      <c r="N32" s="13">
        <f>E32+G32+I32+K32+M32+1</f>
        <v>88</v>
      </c>
      <c r="O32" s="13">
        <f>D32+F32+H32+J32+L32+1</f>
        <v>3</v>
      </c>
      <c r="P32" s="11">
        <f>O32/N32</f>
        <v>3.4090909090909088E-2</v>
      </c>
    </row>
    <row r="33" spans="1:16" ht="15.75" x14ac:dyDescent="0.25">
      <c r="A33" s="4" t="s">
        <v>19</v>
      </c>
      <c r="B33" s="10">
        <v>0</v>
      </c>
      <c r="C33" s="10">
        <v>0</v>
      </c>
      <c r="D33" s="8">
        <v>0</v>
      </c>
      <c r="E33" s="8">
        <v>27</v>
      </c>
      <c r="F33" s="8">
        <v>0</v>
      </c>
      <c r="G33" s="8">
        <v>21</v>
      </c>
      <c r="H33" s="8">
        <v>0</v>
      </c>
      <c r="I33" s="8">
        <v>8</v>
      </c>
      <c r="J33" s="8">
        <v>1</v>
      </c>
      <c r="K33" s="8">
        <v>1</v>
      </c>
      <c r="L33" s="8">
        <v>1</v>
      </c>
      <c r="M33" s="8">
        <v>1</v>
      </c>
      <c r="N33" s="13">
        <f>E33+G33+I33+K33+M33+1</f>
        <v>59</v>
      </c>
      <c r="O33" s="13">
        <f>D33+F33+H33+J33+L33</f>
        <v>2</v>
      </c>
      <c r="P33" s="11">
        <f>O33/N33</f>
        <v>3.3898305084745763E-2</v>
      </c>
    </row>
    <row r="34" spans="1:16" ht="15.75" x14ac:dyDescent="0.25">
      <c r="A34" s="4" t="s">
        <v>29</v>
      </c>
      <c r="B34" s="10">
        <v>3</v>
      </c>
      <c r="C34" s="10">
        <v>3</v>
      </c>
      <c r="D34" s="8">
        <v>0</v>
      </c>
      <c r="E34" s="8">
        <v>85</v>
      </c>
      <c r="F34" s="8">
        <v>0</v>
      </c>
      <c r="G34" s="8">
        <v>43</v>
      </c>
      <c r="H34" s="8">
        <v>0</v>
      </c>
      <c r="I34" s="8">
        <v>18</v>
      </c>
      <c r="J34" s="8">
        <v>4</v>
      </c>
      <c r="K34" s="8">
        <v>4</v>
      </c>
      <c r="L34" s="8">
        <v>0</v>
      </c>
      <c r="M34" s="8">
        <v>1</v>
      </c>
      <c r="N34" s="13">
        <f>E34+G34+I34+K34+M34+1</f>
        <v>152</v>
      </c>
      <c r="O34" s="13">
        <f>D34+F34+H34+J34+L34+1</f>
        <v>5</v>
      </c>
      <c r="P34" s="11">
        <f>O34/N34</f>
        <v>3.2894736842105261E-2</v>
      </c>
    </row>
    <row r="35" spans="1:16" ht="15.75" x14ac:dyDescent="0.25">
      <c r="A35" s="4" t="s">
        <v>50</v>
      </c>
      <c r="B35" s="10">
        <v>1</v>
      </c>
      <c r="C35" s="10">
        <v>1</v>
      </c>
      <c r="D35" s="8">
        <v>0</v>
      </c>
      <c r="E35" s="8">
        <v>53</v>
      </c>
      <c r="F35" s="8">
        <v>0</v>
      </c>
      <c r="G35" s="8">
        <v>9</v>
      </c>
      <c r="H35" s="8">
        <v>0</v>
      </c>
      <c r="I35" s="8">
        <v>0</v>
      </c>
      <c r="J35" s="8">
        <v>1</v>
      </c>
      <c r="K35" s="8">
        <v>1</v>
      </c>
      <c r="L35" s="8">
        <v>0</v>
      </c>
      <c r="M35" s="8">
        <v>1</v>
      </c>
      <c r="N35" s="13">
        <f>E35+G35+I35+K35+M35+1</f>
        <v>65</v>
      </c>
      <c r="O35" s="13">
        <f>D35+F35+H35+J35+L35+1</f>
        <v>2</v>
      </c>
      <c r="P35" s="11">
        <f>O35/N35</f>
        <v>3.0769230769230771E-2</v>
      </c>
    </row>
    <row r="36" spans="1:16" ht="15.75" x14ac:dyDescent="0.25">
      <c r="A36" s="4" t="s">
        <v>45</v>
      </c>
      <c r="B36" s="10">
        <v>1</v>
      </c>
      <c r="C36" s="10">
        <v>1</v>
      </c>
      <c r="D36" s="8">
        <v>0</v>
      </c>
      <c r="E36" s="8">
        <v>58</v>
      </c>
      <c r="F36" s="8">
        <v>0</v>
      </c>
      <c r="G36" s="8">
        <v>54</v>
      </c>
      <c r="H36" s="8">
        <v>0</v>
      </c>
      <c r="I36" s="8">
        <v>16</v>
      </c>
      <c r="J36" s="8">
        <v>3</v>
      </c>
      <c r="K36" s="8">
        <v>3</v>
      </c>
      <c r="L36" s="8">
        <v>0</v>
      </c>
      <c r="M36" s="8">
        <v>1</v>
      </c>
      <c r="N36" s="13">
        <f>E36+G36+I36+K36+M36+1</f>
        <v>133</v>
      </c>
      <c r="O36" s="13">
        <f>D36+F36+H36+J36+L36+1</f>
        <v>4</v>
      </c>
      <c r="P36" s="11">
        <f>O36/N36</f>
        <v>3.007518796992481E-2</v>
      </c>
    </row>
    <row r="37" spans="1:16" ht="15.75" x14ac:dyDescent="0.25">
      <c r="A37" s="4" t="s">
        <v>33</v>
      </c>
      <c r="B37" s="10">
        <v>1</v>
      </c>
      <c r="C37" s="10">
        <v>1</v>
      </c>
      <c r="D37" s="8">
        <v>0</v>
      </c>
      <c r="E37" s="8">
        <v>50</v>
      </c>
      <c r="F37" s="8">
        <v>0</v>
      </c>
      <c r="G37" s="8">
        <v>16</v>
      </c>
      <c r="H37" s="8">
        <v>0</v>
      </c>
      <c r="I37" s="8">
        <v>2</v>
      </c>
      <c r="J37" s="8">
        <v>1</v>
      </c>
      <c r="K37" s="8">
        <v>1</v>
      </c>
      <c r="L37" s="8">
        <v>0</v>
      </c>
      <c r="M37" s="8">
        <v>1</v>
      </c>
      <c r="N37" s="13">
        <f>E37+G37+I37+K37+M37+1</f>
        <v>71</v>
      </c>
      <c r="O37" s="13">
        <f>D37+F37+H37+J37+L37+1</f>
        <v>2</v>
      </c>
      <c r="P37" s="11">
        <f>O37/N37</f>
        <v>2.8169014084507043E-2</v>
      </c>
    </row>
    <row r="38" spans="1:16" ht="15.75" x14ac:dyDescent="0.25">
      <c r="A38" s="4" t="s">
        <v>49</v>
      </c>
      <c r="B38" s="10">
        <v>4</v>
      </c>
      <c r="C38" s="10">
        <v>6</v>
      </c>
      <c r="D38" s="8">
        <v>0</v>
      </c>
      <c r="E38" s="8">
        <v>47</v>
      </c>
      <c r="F38" s="8">
        <v>0</v>
      </c>
      <c r="G38" s="8">
        <v>20</v>
      </c>
      <c r="H38" s="8">
        <v>0</v>
      </c>
      <c r="I38" s="8">
        <v>3</v>
      </c>
      <c r="J38" s="8">
        <v>1</v>
      </c>
      <c r="K38" s="8">
        <v>1</v>
      </c>
      <c r="L38" s="8">
        <v>0</v>
      </c>
      <c r="M38" s="8">
        <v>1</v>
      </c>
      <c r="N38" s="13">
        <f>E38+G38+I38+K38+M38+1</f>
        <v>73</v>
      </c>
      <c r="O38" s="13">
        <f>D38+F38+H38+J38+L38+1</f>
        <v>2</v>
      </c>
      <c r="P38" s="11">
        <f>O38/N38</f>
        <v>2.7397260273972601E-2</v>
      </c>
    </row>
    <row r="39" spans="1:16" ht="15.75" x14ac:dyDescent="0.25">
      <c r="A39" s="4" t="s">
        <v>26</v>
      </c>
      <c r="B39" s="10">
        <v>3</v>
      </c>
      <c r="C39" s="10">
        <v>4</v>
      </c>
      <c r="D39" s="8">
        <v>0</v>
      </c>
      <c r="E39" s="8">
        <v>18</v>
      </c>
      <c r="F39" s="8">
        <v>0</v>
      </c>
      <c r="G39" s="8">
        <v>28</v>
      </c>
      <c r="H39" s="8">
        <v>0</v>
      </c>
      <c r="I39" s="8">
        <v>28</v>
      </c>
      <c r="J39" s="8">
        <v>1</v>
      </c>
      <c r="K39" s="8">
        <v>1</v>
      </c>
      <c r="L39" s="8">
        <v>0</v>
      </c>
      <c r="M39" s="8">
        <v>1</v>
      </c>
      <c r="N39" s="13">
        <f>E39+G39+I39+K39+M39+1</f>
        <v>77</v>
      </c>
      <c r="O39" s="13">
        <f>D39+F39+H39+J39+L39+1</f>
        <v>2</v>
      </c>
      <c r="P39" s="11">
        <f>O39/N39</f>
        <v>2.5974025974025976E-2</v>
      </c>
    </row>
    <row r="40" spans="1:16" ht="15.75" x14ac:dyDescent="0.25">
      <c r="A40" s="4" t="s">
        <v>20</v>
      </c>
      <c r="B40" s="10">
        <v>1</v>
      </c>
      <c r="C40" s="10">
        <v>1</v>
      </c>
      <c r="D40" s="8">
        <v>0</v>
      </c>
      <c r="E40" s="8">
        <v>67</v>
      </c>
      <c r="F40" s="8">
        <v>0</v>
      </c>
      <c r="G40" s="8">
        <v>26</v>
      </c>
      <c r="H40" s="8">
        <v>0</v>
      </c>
      <c r="I40" s="8">
        <v>19</v>
      </c>
      <c r="J40" s="8">
        <v>2</v>
      </c>
      <c r="K40" s="8">
        <v>2</v>
      </c>
      <c r="L40" s="8">
        <v>0</v>
      </c>
      <c r="M40" s="8">
        <v>1</v>
      </c>
      <c r="N40" s="13">
        <f>E40+G40+I40+K40+M40+1</f>
        <v>116</v>
      </c>
      <c r="O40" s="13">
        <f>D40+F40+H40+J40+L40+1</f>
        <v>3</v>
      </c>
      <c r="P40" s="11">
        <f>O40/N40</f>
        <v>2.5862068965517241E-2</v>
      </c>
    </row>
    <row r="41" spans="1:16" ht="15.75" x14ac:dyDescent="0.25">
      <c r="A41" s="4" t="s">
        <v>38</v>
      </c>
      <c r="B41" s="10">
        <v>1</v>
      </c>
      <c r="C41" s="10">
        <v>3</v>
      </c>
      <c r="D41" s="8">
        <v>0</v>
      </c>
      <c r="E41" s="8">
        <v>40</v>
      </c>
      <c r="F41" s="8">
        <v>0</v>
      </c>
      <c r="G41" s="8">
        <v>30</v>
      </c>
      <c r="H41" s="8">
        <v>0</v>
      </c>
      <c r="I41" s="8">
        <v>5</v>
      </c>
      <c r="J41" s="8">
        <v>1</v>
      </c>
      <c r="K41" s="8">
        <v>1</v>
      </c>
      <c r="L41" s="8">
        <v>0</v>
      </c>
      <c r="M41" s="8">
        <v>1</v>
      </c>
      <c r="N41" s="13">
        <f>E41+G41+I41+K41+M41+1</f>
        <v>78</v>
      </c>
      <c r="O41" s="13">
        <f>D41+F41+H41+J41+L41+1</f>
        <v>2</v>
      </c>
      <c r="P41" s="11">
        <f>O41/N41</f>
        <v>2.564102564102564E-2</v>
      </c>
    </row>
    <row r="42" spans="1:16" ht="15.75" x14ac:dyDescent="0.25">
      <c r="A42" s="4" t="s">
        <v>51</v>
      </c>
      <c r="B42" s="10">
        <v>1</v>
      </c>
      <c r="C42" s="10">
        <v>1</v>
      </c>
      <c r="D42" s="8">
        <v>0</v>
      </c>
      <c r="E42" s="8">
        <v>52</v>
      </c>
      <c r="F42" s="8">
        <v>0</v>
      </c>
      <c r="G42" s="8">
        <v>43</v>
      </c>
      <c r="H42" s="8">
        <v>0</v>
      </c>
      <c r="I42" s="8">
        <v>18</v>
      </c>
      <c r="J42" s="8">
        <v>2</v>
      </c>
      <c r="K42" s="8">
        <v>2</v>
      </c>
      <c r="L42" s="8">
        <v>0</v>
      </c>
      <c r="M42" s="8">
        <v>1</v>
      </c>
      <c r="N42" s="13">
        <f>E42+G42+I42+K42+M42+1</f>
        <v>117</v>
      </c>
      <c r="O42" s="13">
        <f>D42+F42+H42+J42+L42+1</f>
        <v>3</v>
      </c>
      <c r="P42" s="11">
        <f>O42/N42</f>
        <v>2.564102564102564E-2</v>
      </c>
    </row>
    <row r="43" spans="1:16" ht="15.75" x14ac:dyDescent="0.25">
      <c r="A43" s="4" t="s">
        <v>39</v>
      </c>
      <c r="B43" s="10">
        <v>12</v>
      </c>
      <c r="C43" s="10">
        <v>12</v>
      </c>
      <c r="D43" s="8">
        <v>0</v>
      </c>
      <c r="E43" s="8">
        <v>35</v>
      </c>
      <c r="F43" s="8">
        <v>0</v>
      </c>
      <c r="G43" s="8">
        <v>22</v>
      </c>
      <c r="H43" s="8">
        <v>0</v>
      </c>
      <c r="I43" s="8">
        <v>20</v>
      </c>
      <c r="J43" s="8">
        <v>1</v>
      </c>
      <c r="K43" s="8">
        <v>1</v>
      </c>
      <c r="L43" s="8">
        <v>0</v>
      </c>
      <c r="M43" s="8">
        <v>1</v>
      </c>
      <c r="N43" s="13">
        <f>E43+G43+I43+K43+M43+1</f>
        <v>80</v>
      </c>
      <c r="O43" s="13">
        <f>D43+F43+H43+J43+L43+1</f>
        <v>2</v>
      </c>
      <c r="P43" s="11">
        <f>O43/N43</f>
        <v>2.5000000000000001E-2</v>
      </c>
    </row>
    <row r="44" spans="1:16" ht="15.75" x14ac:dyDescent="0.25">
      <c r="A44" s="4" t="s">
        <v>46</v>
      </c>
      <c r="B44" s="10">
        <v>3</v>
      </c>
      <c r="C44" s="10">
        <v>3</v>
      </c>
      <c r="D44" s="8">
        <v>0</v>
      </c>
      <c r="E44" s="8">
        <v>42</v>
      </c>
      <c r="F44" s="8">
        <v>0</v>
      </c>
      <c r="G44" s="8">
        <v>29</v>
      </c>
      <c r="H44" s="8">
        <v>0</v>
      </c>
      <c r="I44" s="8">
        <v>10</v>
      </c>
      <c r="J44" s="8">
        <v>1</v>
      </c>
      <c r="K44" s="8">
        <v>1</v>
      </c>
      <c r="L44" s="8">
        <v>0</v>
      </c>
      <c r="M44" s="8">
        <v>1</v>
      </c>
      <c r="N44" s="13">
        <f>E44+G44+I44+K44+M44+1</f>
        <v>84</v>
      </c>
      <c r="O44" s="13">
        <f>D44+F44+H44+J44+L44+1</f>
        <v>2</v>
      </c>
      <c r="P44" s="11">
        <f>O44/N44</f>
        <v>2.3809523809523808E-2</v>
      </c>
    </row>
    <row r="45" spans="1:16" ht="15.75" x14ac:dyDescent="0.25">
      <c r="A45" s="4" t="s">
        <v>6</v>
      </c>
      <c r="B45" s="10">
        <v>1</v>
      </c>
      <c r="C45" s="10">
        <v>1</v>
      </c>
      <c r="D45" s="8">
        <v>0</v>
      </c>
      <c r="E45" s="8">
        <v>37</v>
      </c>
      <c r="F45" s="8">
        <v>0</v>
      </c>
      <c r="G45" s="8">
        <v>31</v>
      </c>
      <c r="H45" s="8">
        <v>0</v>
      </c>
      <c r="I45" s="8">
        <v>16</v>
      </c>
      <c r="J45" s="8">
        <v>1</v>
      </c>
      <c r="K45" s="8">
        <v>1</v>
      </c>
      <c r="L45" s="8">
        <v>0</v>
      </c>
      <c r="M45" s="8">
        <v>1</v>
      </c>
      <c r="N45" s="13">
        <f>E45+G45+I45+K45+M45+1</f>
        <v>87</v>
      </c>
      <c r="O45" s="13">
        <f>D45+F45+H45+J45+L45+1</f>
        <v>2</v>
      </c>
      <c r="P45" s="11">
        <f>O45/N45</f>
        <v>2.2988505747126436E-2</v>
      </c>
    </row>
    <row r="46" spans="1:16" ht="15.75" x14ac:dyDescent="0.25">
      <c r="A46" s="4" t="s">
        <v>0</v>
      </c>
      <c r="B46" s="10">
        <v>0</v>
      </c>
      <c r="C46" s="10">
        <v>1</v>
      </c>
      <c r="D46" s="8">
        <v>0</v>
      </c>
      <c r="E46" s="8">
        <v>19</v>
      </c>
      <c r="F46" s="8">
        <v>0</v>
      </c>
      <c r="G46" s="8">
        <v>15</v>
      </c>
      <c r="H46" s="8">
        <v>0</v>
      </c>
      <c r="I46" s="8">
        <v>7</v>
      </c>
      <c r="J46" s="8">
        <v>1</v>
      </c>
      <c r="K46" s="8">
        <v>1</v>
      </c>
      <c r="L46" s="8">
        <v>0</v>
      </c>
      <c r="M46" s="8">
        <v>1</v>
      </c>
      <c r="N46" s="13">
        <f>E46+G46+I46+K46+M46+1</f>
        <v>44</v>
      </c>
      <c r="O46" s="13">
        <f>D46+F46+H46+J46+L46</f>
        <v>1</v>
      </c>
      <c r="P46" s="11">
        <f>O46/N46</f>
        <v>2.2727272727272728E-2</v>
      </c>
    </row>
    <row r="47" spans="1:16" ht="15.75" x14ac:dyDescent="0.25">
      <c r="A47" s="4" t="s">
        <v>25</v>
      </c>
      <c r="B47" s="10">
        <v>3</v>
      </c>
      <c r="C47" s="10">
        <v>3</v>
      </c>
      <c r="D47" s="8">
        <v>0</v>
      </c>
      <c r="E47" s="8">
        <v>45</v>
      </c>
      <c r="F47" s="8">
        <v>0</v>
      </c>
      <c r="G47" s="8">
        <v>36</v>
      </c>
      <c r="H47" s="8">
        <v>0</v>
      </c>
      <c r="I47" s="8">
        <v>5</v>
      </c>
      <c r="J47" s="8">
        <v>1</v>
      </c>
      <c r="K47" s="8">
        <v>1</v>
      </c>
      <c r="L47" s="8">
        <v>0</v>
      </c>
      <c r="M47" s="8">
        <v>1</v>
      </c>
      <c r="N47" s="13">
        <f>E47+G47+I47+K47+M47+1</f>
        <v>89</v>
      </c>
      <c r="O47" s="13">
        <f>D47+F47+H47+J47+L47+1</f>
        <v>2</v>
      </c>
      <c r="P47" s="11">
        <f>O47/N47</f>
        <v>2.247191011235955E-2</v>
      </c>
    </row>
    <row r="48" spans="1:16" ht="15.75" x14ac:dyDescent="0.25">
      <c r="A48" s="4" t="s">
        <v>48</v>
      </c>
      <c r="B48" s="10">
        <v>1</v>
      </c>
      <c r="C48" s="10">
        <v>2</v>
      </c>
      <c r="D48" s="8">
        <v>0</v>
      </c>
      <c r="E48" s="8">
        <v>58</v>
      </c>
      <c r="F48" s="8">
        <v>0</v>
      </c>
      <c r="G48" s="8">
        <v>22</v>
      </c>
      <c r="H48" s="8">
        <v>0</v>
      </c>
      <c r="I48" s="8">
        <v>6</v>
      </c>
      <c r="J48" s="8">
        <v>1</v>
      </c>
      <c r="K48" s="8">
        <v>1</v>
      </c>
      <c r="L48" s="8">
        <v>0</v>
      </c>
      <c r="M48" s="8">
        <v>1</v>
      </c>
      <c r="N48" s="13">
        <f>E48+G48+I48+K48+M48+1</f>
        <v>89</v>
      </c>
      <c r="O48" s="13">
        <f>D48+F48+H48+J48+L48+1</f>
        <v>2</v>
      </c>
      <c r="P48" s="11">
        <f>O48/N48</f>
        <v>2.247191011235955E-2</v>
      </c>
    </row>
    <row r="49" spans="1:16" ht="15.75" x14ac:dyDescent="0.25">
      <c r="A49" s="4" t="s">
        <v>47</v>
      </c>
      <c r="B49" s="10">
        <v>1</v>
      </c>
      <c r="C49" s="10">
        <v>1</v>
      </c>
      <c r="D49" s="8">
        <v>1</v>
      </c>
      <c r="E49" s="8">
        <v>61</v>
      </c>
      <c r="F49" s="8">
        <v>0</v>
      </c>
      <c r="G49" s="8">
        <v>39</v>
      </c>
      <c r="H49" s="8">
        <v>0</v>
      </c>
      <c r="I49" s="8">
        <v>37</v>
      </c>
      <c r="J49" s="8">
        <v>1</v>
      </c>
      <c r="K49" s="8">
        <v>1</v>
      </c>
      <c r="L49" s="8">
        <v>0</v>
      </c>
      <c r="M49" s="8">
        <v>1</v>
      </c>
      <c r="N49" s="13">
        <f>E49+G49+I49+K49+M49+1</f>
        <v>140</v>
      </c>
      <c r="O49" s="13">
        <f>D49+F49+H49+J49+L49+1</f>
        <v>3</v>
      </c>
      <c r="P49" s="11">
        <f>O49/N49</f>
        <v>2.1428571428571429E-2</v>
      </c>
    </row>
    <row r="50" spans="1:16" ht="15.75" x14ac:dyDescent="0.25">
      <c r="A50" s="4" t="s">
        <v>44</v>
      </c>
      <c r="B50" s="10">
        <v>0</v>
      </c>
      <c r="C50" s="10">
        <v>0</v>
      </c>
      <c r="D50" s="8">
        <v>0</v>
      </c>
      <c r="E50" s="8">
        <v>21</v>
      </c>
      <c r="F50" s="8">
        <v>0</v>
      </c>
      <c r="G50" s="8">
        <v>15</v>
      </c>
      <c r="H50" s="8">
        <v>0</v>
      </c>
      <c r="I50" s="8">
        <v>13</v>
      </c>
      <c r="J50" s="8">
        <v>1</v>
      </c>
      <c r="K50" s="8">
        <v>1</v>
      </c>
      <c r="L50" s="8">
        <v>0</v>
      </c>
      <c r="M50" s="8">
        <v>1</v>
      </c>
      <c r="N50" s="13">
        <f>E50+G50+I50+K50+M50+1</f>
        <v>52</v>
      </c>
      <c r="O50" s="13">
        <f>D50+F50+H50+J50+L50</f>
        <v>1</v>
      </c>
      <c r="P50" s="11">
        <f>O50/N50</f>
        <v>1.9230769230769232E-2</v>
      </c>
    </row>
    <row r="51" spans="1:16" ht="15.75" x14ac:dyDescent="0.25">
      <c r="A51" s="4" t="s">
        <v>21</v>
      </c>
      <c r="B51" s="10">
        <v>2</v>
      </c>
      <c r="C51" s="10">
        <v>12</v>
      </c>
      <c r="D51" s="8">
        <v>0</v>
      </c>
      <c r="E51" s="8">
        <v>64</v>
      </c>
      <c r="F51" s="8">
        <v>0</v>
      </c>
      <c r="G51" s="8">
        <v>48</v>
      </c>
      <c r="H51" s="8">
        <v>0</v>
      </c>
      <c r="I51" s="8">
        <v>5</v>
      </c>
      <c r="J51" s="8">
        <v>1</v>
      </c>
      <c r="K51" s="8">
        <v>1</v>
      </c>
      <c r="L51" s="8">
        <v>0</v>
      </c>
      <c r="M51" s="8">
        <v>1</v>
      </c>
      <c r="N51" s="13">
        <f>E51+G51+I51+K51+M51+1</f>
        <v>120</v>
      </c>
      <c r="O51" s="13">
        <f>D51+F51+H51+J51+L51+1</f>
        <v>2</v>
      </c>
      <c r="P51" s="11">
        <f>O51/N51</f>
        <v>1.6666666666666666E-2</v>
      </c>
    </row>
    <row r="52" spans="1:16" ht="15.75" x14ac:dyDescent="0.25">
      <c r="A52" s="4" t="s">
        <v>34</v>
      </c>
      <c r="B52" s="10">
        <v>1</v>
      </c>
      <c r="C52" s="10">
        <v>1</v>
      </c>
      <c r="D52" s="8">
        <v>0</v>
      </c>
      <c r="E52" s="8">
        <v>68</v>
      </c>
      <c r="F52" s="8">
        <v>0</v>
      </c>
      <c r="G52" s="8">
        <v>43</v>
      </c>
      <c r="H52" s="8">
        <v>0</v>
      </c>
      <c r="I52" s="8">
        <v>24</v>
      </c>
      <c r="J52" s="8">
        <v>1</v>
      </c>
      <c r="K52" s="8">
        <v>1</v>
      </c>
      <c r="L52" s="8">
        <v>0</v>
      </c>
      <c r="M52" s="8">
        <v>1</v>
      </c>
      <c r="N52" s="13">
        <f>E52+G52+I52+K52+M52+1</f>
        <v>138</v>
      </c>
      <c r="O52" s="13">
        <f>D52+F52+H52+J52+L52+1</f>
        <v>2</v>
      </c>
      <c r="P52" s="11">
        <f>O52/N52</f>
        <v>1.4492753623188406E-2</v>
      </c>
    </row>
    <row r="53" spans="1:16" ht="15.75" x14ac:dyDescent="0.25">
      <c r="A53" s="4" t="s">
        <v>1</v>
      </c>
      <c r="B53" s="10">
        <v>1</v>
      </c>
      <c r="C53" s="10">
        <v>1</v>
      </c>
      <c r="D53" s="8">
        <v>0</v>
      </c>
      <c r="E53" s="8">
        <v>85</v>
      </c>
      <c r="F53" s="8">
        <v>0</v>
      </c>
      <c r="G53" s="8">
        <v>46</v>
      </c>
      <c r="H53" s="8">
        <v>0</v>
      </c>
      <c r="I53" s="8">
        <v>7</v>
      </c>
      <c r="J53" s="8">
        <v>1</v>
      </c>
      <c r="K53" s="8">
        <v>2</v>
      </c>
      <c r="L53" s="8">
        <v>0</v>
      </c>
      <c r="M53" s="8">
        <v>1</v>
      </c>
      <c r="N53" s="13">
        <f>E53+G53+I53+K53+M53+1</f>
        <v>142</v>
      </c>
      <c r="O53" s="13">
        <f>D53+F53+H53+J53+L53+1</f>
        <v>2</v>
      </c>
      <c r="P53" s="11">
        <f>O53/N53</f>
        <v>1.4084507042253521E-2</v>
      </c>
    </row>
    <row r="54" spans="1:16" ht="15.75" x14ac:dyDescent="0.25">
      <c r="A54" s="4" t="s">
        <v>43</v>
      </c>
      <c r="B54" s="10">
        <v>1</v>
      </c>
      <c r="C54" s="10">
        <v>1</v>
      </c>
      <c r="D54" s="8">
        <v>0</v>
      </c>
      <c r="E54" s="8">
        <v>90</v>
      </c>
      <c r="F54" s="8">
        <v>0</v>
      </c>
      <c r="G54" s="8">
        <v>27</v>
      </c>
      <c r="H54" s="8">
        <v>0</v>
      </c>
      <c r="I54" s="8">
        <v>31</v>
      </c>
      <c r="J54" s="8">
        <v>1</v>
      </c>
      <c r="K54" s="8">
        <v>1</v>
      </c>
      <c r="L54" s="8">
        <v>0</v>
      </c>
      <c r="M54" s="8">
        <v>1</v>
      </c>
      <c r="N54" s="13">
        <f>E54+G54+I54+K54+M54+1</f>
        <v>151</v>
      </c>
      <c r="O54" s="13">
        <f>D54+F54+H54+J54+L54+1</f>
        <v>2</v>
      </c>
      <c r="P54" s="11">
        <f>O54/N54</f>
        <v>1.3245033112582781E-2</v>
      </c>
    </row>
    <row r="55" spans="1:16" ht="15.75" x14ac:dyDescent="0.25">
      <c r="A55" s="4" t="s">
        <v>41</v>
      </c>
      <c r="B55" s="10">
        <v>1</v>
      </c>
      <c r="C55" s="10">
        <v>2</v>
      </c>
      <c r="D55" s="8">
        <v>0</v>
      </c>
      <c r="E55" s="8">
        <v>74</v>
      </c>
      <c r="F55" s="8">
        <v>0</v>
      </c>
      <c r="G55" s="8">
        <v>58</v>
      </c>
      <c r="H55" s="8">
        <v>0</v>
      </c>
      <c r="I55" s="8">
        <v>37</v>
      </c>
      <c r="J55" s="8">
        <v>1</v>
      </c>
      <c r="K55" s="8">
        <v>1</v>
      </c>
      <c r="L55" s="8">
        <v>0</v>
      </c>
      <c r="M55" s="8">
        <v>1</v>
      </c>
      <c r="N55" s="13">
        <f>E55+G55+I55+K55+M55+1</f>
        <v>172</v>
      </c>
      <c r="O55" s="13">
        <f>D55+F55+H55+J55+L55+1</f>
        <v>2</v>
      </c>
      <c r="P55" s="11">
        <f>O55/N55</f>
        <v>1.1627906976744186E-2</v>
      </c>
    </row>
    <row r="57" spans="1:16" x14ac:dyDescent="0.25">
      <c r="G57" s="22"/>
      <c r="H57" s="22"/>
      <c r="I57" s="22"/>
    </row>
    <row r="59" spans="1:16" x14ac:dyDescent="0.25">
      <c r="A59" t="s">
        <v>60</v>
      </c>
    </row>
    <row r="60" spans="1:16" x14ac:dyDescent="0.25">
      <c r="A60" t="s">
        <v>61</v>
      </c>
    </row>
  </sheetData>
  <sortState ref="A2:P53">
    <sortCondition descending="1" ref="P2"/>
  </sortState>
  <mergeCells count="1">
    <mergeCell ref="A1:P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workbookViewId="0">
      <selection activeCell="H8" sqref="H8"/>
    </sheetView>
  </sheetViews>
  <sheetFormatPr defaultRowHeight="15" x14ac:dyDescent="0.25"/>
  <cols>
    <col min="1" max="1" width="33.28515625" customWidth="1"/>
    <col min="2" max="2" width="13.5703125" customWidth="1"/>
    <col min="3" max="3" width="17.28515625" customWidth="1"/>
    <col min="4" max="4" width="14.5703125" customWidth="1"/>
    <col min="5" max="5" width="16.28515625" customWidth="1"/>
  </cols>
  <sheetData>
    <row r="1" spans="1:5" ht="16.5" customHeight="1" x14ac:dyDescent="0.25">
      <c r="A1" s="23"/>
      <c r="B1" s="21" t="s">
        <v>56</v>
      </c>
      <c r="C1" s="21"/>
      <c r="D1" s="21"/>
      <c r="E1" s="21" t="s">
        <v>57</v>
      </c>
    </row>
    <row r="2" spans="1:5" ht="43.5" customHeight="1" x14ac:dyDescent="0.25">
      <c r="A2" s="24"/>
      <c r="B2" s="20" t="s">
        <v>73</v>
      </c>
      <c r="C2" s="20" t="s">
        <v>74</v>
      </c>
      <c r="D2" s="20" t="s">
        <v>75</v>
      </c>
      <c r="E2" s="21"/>
    </row>
    <row r="3" spans="1:5" ht="15.75" x14ac:dyDescent="0.25">
      <c r="A3" s="19" t="s">
        <v>8</v>
      </c>
      <c r="B3" s="8">
        <v>1</v>
      </c>
      <c r="C3" s="18">
        <v>1</v>
      </c>
      <c r="D3" s="14">
        <f t="shared" ref="D3:D34" si="0">C3/B3</f>
        <v>1</v>
      </c>
      <c r="E3" s="18" t="s">
        <v>54</v>
      </c>
    </row>
    <row r="4" spans="1:5" ht="15.75" x14ac:dyDescent="0.25">
      <c r="A4" s="19" t="s">
        <v>10</v>
      </c>
      <c r="B4" s="8">
        <v>1</v>
      </c>
      <c r="C4" s="18">
        <v>1</v>
      </c>
      <c r="D4" s="14">
        <f t="shared" si="0"/>
        <v>1</v>
      </c>
      <c r="E4" s="18" t="s">
        <v>54</v>
      </c>
    </row>
    <row r="5" spans="1:5" ht="15.75" x14ac:dyDescent="0.25">
      <c r="A5" s="19" t="s">
        <v>11</v>
      </c>
      <c r="B5" s="8">
        <v>1</v>
      </c>
      <c r="C5" s="15">
        <v>1</v>
      </c>
      <c r="D5" s="14">
        <f t="shared" si="0"/>
        <v>1</v>
      </c>
      <c r="E5" s="15" t="s">
        <v>54</v>
      </c>
    </row>
    <row r="6" spans="1:5" ht="15.75" x14ac:dyDescent="0.25">
      <c r="A6" s="19" t="s">
        <v>12</v>
      </c>
      <c r="B6" s="8">
        <v>1</v>
      </c>
      <c r="C6" s="15">
        <v>1</v>
      </c>
      <c r="D6" s="14">
        <f t="shared" si="0"/>
        <v>1</v>
      </c>
      <c r="E6" s="15" t="s">
        <v>54</v>
      </c>
    </row>
    <row r="7" spans="1:5" ht="15.75" x14ac:dyDescent="0.25">
      <c r="A7" s="19" t="s">
        <v>16</v>
      </c>
      <c r="B7" s="8">
        <v>1</v>
      </c>
      <c r="C7" s="18">
        <v>1</v>
      </c>
      <c r="D7" s="14">
        <f t="shared" si="0"/>
        <v>1</v>
      </c>
      <c r="E7" s="18" t="s">
        <v>54</v>
      </c>
    </row>
    <row r="8" spans="1:5" ht="15.75" x14ac:dyDescent="0.25">
      <c r="A8" s="16" t="s">
        <v>17</v>
      </c>
      <c r="B8" s="8">
        <v>1</v>
      </c>
      <c r="C8" s="15">
        <v>1</v>
      </c>
      <c r="D8" s="14">
        <f t="shared" si="0"/>
        <v>1</v>
      </c>
      <c r="E8" s="15" t="s">
        <v>55</v>
      </c>
    </row>
    <row r="9" spans="1:5" ht="15.75" x14ac:dyDescent="0.25">
      <c r="A9" s="16" t="s">
        <v>14</v>
      </c>
      <c r="B9" s="8">
        <v>3</v>
      </c>
      <c r="C9" s="18">
        <v>1</v>
      </c>
      <c r="D9" s="14">
        <f t="shared" si="0"/>
        <v>0.33333333333333331</v>
      </c>
      <c r="E9" s="18" t="s">
        <v>55</v>
      </c>
    </row>
    <row r="10" spans="1:5" ht="15.75" x14ac:dyDescent="0.25">
      <c r="A10" s="16" t="s">
        <v>15</v>
      </c>
      <c r="B10" s="8">
        <v>15</v>
      </c>
      <c r="C10" s="15">
        <v>2</v>
      </c>
      <c r="D10" s="14">
        <f t="shared" si="0"/>
        <v>0.13333333333333333</v>
      </c>
      <c r="E10" s="15" t="s">
        <v>54</v>
      </c>
    </row>
    <row r="11" spans="1:5" ht="15.75" x14ac:dyDescent="0.25">
      <c r="A11" s="4" t="s">
        <v>42</v>
      </c>
      <c r="B11" s="8">
        <v>24</v>
      </c>
      <c r="C11" s="15">
        <v>3</v>
      </c>
      <c r="D11" s="14">
        <f t="shared" si="0"/>
        <v>0.125</v>
      </c>
      <c r="E11" s="15" t="s">
        <v>54</v>
      </c>
    </row>
    <row r="12" spans="1:5" ht="15.75" x14ac:dyDescent="0.25">
      <c r="A12" s="4" t="s">
        <v>4</v>
      </c>
      <c r="B12" s="8">
        <v>23</v>
      </c>
      <c r="C12" s="15">
        <v>2</v>
      </c>
      <c r="D12" s="14">
        <f t="shared" si="0"/>
        <v>8.6956521739130432E-2</v>
      </c>
      <c r="E12" s="15" t="s">
        <v>55</v>
      </c>
    </row>
    <row r="13" spans="1:5" ht="15.75" x14ac:dyDescent="0.25">
      <c r="A13" s="4" t="s">
        <v>23</v>
      </c>
      <c r="B13" s="8">
        <v>17</v>
      </c>
      <c r="C13" s="15">
        <v>1</v>
      </c>
      <c r="D13" s="14">
        <f t="shared" si="0"/>
        <v>5.8823529411764705E-2</v>
      </c>
      <c r="E13" s="15" t="s">
        <v>54</v>
      </c>
    </row>
    <row r="14" spans="1:5" ht="15.75" x14ac:dyDescent="0.25">
      <c r="A14" s="4" t="s">
        <v>28</v>
      </c>
      <c r="B14" s="8">
        <v>17</v>
      </c>
      <c r="C14" s="15">
        <v>1</v>
      </c>
      <c r="D14" s="14">
        <f t="shared" si="0"/>
        <v>5.8823529411764705E-2</v>
      </c>
      <c r="E14" s="15" t="s">
        <v>54</v>
      </c>
    </row>
    <row r="15" spans="1:5" ht="15.75" x14ac:dyDescent="0.25">
      <c r="A15" s="4" t="s">
        <v>37</v>
      </c>
      <c r="B15" s="8">
        <v>18</v>
      </c>
      <c r="C15" s="15">
        <v>1</v>
      </c>
      <c r="D15" s="14">
        <f t="shared" si="0"/>
        <v>5.5555555555555552E-2</v>
      </c>
      <c r="E15" s="15" t="s">
        <v>54</v>
      </c>
    </row>
    <row r="16" spans="1:5" ht="15.75" x14ac:dyDescent="0.25">
      <c r="A16" s="4" t="s">
        <v>24</v>
      </c>
      <c r="B16" s="8">
        <v>19</v>
      </c>
      <c r="C16" s="15">
        <v>1</v>
      </c>
      <c r="D16" s="17">
        <f t="shared" si="0"/>
        <v>5.2631578947368418E-2</v>
      </c>
      <c r="E16" s="15" t="s">
        <v>54</v>
      </c>
    </row>
    <row r="17" spans="1:5" ht="15.75" x14ac:dyDescent="0.25">
      <c r="A17" s="4" t="s">
        <v>26</v>
      </c>
      <c r="B17" s="8">
        <v>19</v>
      </c>
      <c r="C17" s="15">
        <v>1</v>
      </c>
      <c r="D17" s="14">
        <f t="shared" si="0"/>
        <v>5.2631578947368418E-2</v>
      </c>
      <c r="E17" s="15" t="s">
        <v>54</v>
      </c>
    </row>
    <row r="18" spans="1:5" ht="15.75" x14ac:dyDescent="0.25">
      <c r="A18" s="4" t="s">
        <v>0</v>
      </c>
      <c r="B18" s="8">
        <v>20</v>
      </c>
      <c r="C18" s="15">
        <v>1</v>
      </c>
      <c r="D18" s="14">
        <f t="shared" si="0"/>
        <v>0.05</v>
      </c>
      <c r="E18" s="15" t="s">
        <v>55</v>
      </c>
    </row>
    <row r="19" spans="1:5" ht="15.75" x14ac:dyDescent="0.25">
      <c r="A19" s="4" t="s">
        <v>2</v>
      </c>
      <c r="B19" s="8">
        <v>24</v>
      </c>
      <c r="C19" s="15">
        <v>1</v>
      </c>
      <c r="D19" s="17">
        <f t="shared" si="0"/>
        <v>4.1666666666666664E-2</v>
      </c>
      <c r="E19" s="15" t="s">
        <v>55</v>
      </c>
    </row>
    <row r="20" spans="1:5" ht="15.75" x14ac:dyDescent="0.25">
      <c r="A20" s="4" t="s">
        <v>36</v>
      </c>
      <c r="B20" s="8">
        <v>25</v>
      </c>
      <c r="C20" s="15">
        <v>1</v>
      </c>
      <c r="D20" s="14">
        <f t="shared" si="0"/>
        <v>0.04</v>
      </c>
      <c r="E20" s="15" t="s">
        <v>55</v>
      </c>
    </row>
    <row r="21" spans="1:5" ht="15.75" x14ac:dyDescent="0.25">
      <c r="A21" s="4" t="s">
        <v>32</v>
      </c>
      <c r="B21" s="8">
        <v>29</v>
      </c>
      <c r="C21" s="15">
        <v>1</v>
      </c>
      <c r="D21" s="17">
        <f t="shared" si="0"/>
        <v>3.4482758620689655E-2</v>
      </c>
      <c r="E21" s="15" t="s">
        <v>54</v>
      </c>
    </row>
    <row r="22" spans="1:5" ht="15.75" x14ac:dyDescent="0.25">
      <c r="A22" s="4" t="s">
        <v>7</v>
      </c>
      <c r="B22" s="8">
        <v>31</v>
      </c>
      <c r="C22" s="18">
        <v>1</v>
      </c>
      <c r="D22" s="17">
        <f t="shared" si="0"/>
        <v>3.2258064516129031E-2</v>
      </c>
      <c r="E22" s="18" t="s">
        <v>54</v>
      </c>
    </row>
    <row r="23" spans="1:5" ht="15.75" x14ac:dyDescent="0.25">
      <c r="A23" s="4" t="s">
        <v>6</v>
      </c>
      <c r="B23" s="8">
        <v>38</v>
      </c>
      <c r="C23" s="15">
        <v>1</v>
      </c>
      <c r="D23" s="17">
        <f t="shared" si="0"/>
        <v>2.6315789473684209E-2</v>
      </c>
      <c r="E23" s="15" t="s">
        <v>54</v>
      </c>
    </row>
    <row r="24" spans="1:5" ht="15.75" x14ac:dyDescent="0.25">
      <c r="A24" s="4" t="s">
        <v>22</v>
      </c>
      <c r="B24" s="8">
        <v>41</v>
      </c>
      <c r="C24" s="15">
        <v>1</v>
      </c>
      <c r="D24" s="14">
        <f t="shared" si="0"/>
        <v>2.4390243902439025E-2</v>
      </c>
      <c r="E24" s="15" t="s">
        <v>54</v>
      </c>
    </row>
    <row r="25" spans="1:5" ht="15.75" x14ac:dyDescent="0.25">
      <c r="A25" s="4" t="s">
        <v>38</v>
      </c>
      <c r="B25" s="8">
        <v>41</v>
      </c>
      <c r="C25" s="15">
        <v>1</v>
      </c>
      <c r="D25" s="14">
        <f t="shared" si="0"/>
        <v>2.4390243902439025E-2</v>
      </c>
      <c r="E25" s="15" t="s">
        <v>54</v>
      </c>
    </row>
    <row r="26" spans="1:5" ht="15.75" x14ac:dyDescent="0.25">
      <c r="A26" s="4" t="s">
        <v>25</v>
      </c>
      <c r="B26" s="8">
        <v>46</v>
      </c>
      <c r="C26" s="15">
        <v>1</v>
      </c>
      <c r="D26" s="14">
        <f t="shared" si="0"/>
        <v>2.1739130434782608E-2</v>
      </c>
      <c r="E26" s="15" t="s">
        <v>54</v>
      </c>
    </row>
    <row r="27" spans="1:5" ht="15.75" x14ac:dyDescent="0.25">
      <c r="A27" s="4" t="s">
        <v>33</v>
      </c>
      <c r="B27" s="8">
        <v>51</v>
      </c>
      <c r="C27" s="15">
        <v>1</v>
      </c>
      <c r="D27" s="14">
        <f t="shared" si="0"/>
        <v>1.9607843137254902E-2</v>
      </c>
      <c r="E27" s="15" t="s">
        <v>54</v>
      </c>
    </row>
    <row r="28" spans="1:5" ht="15.75" x14ac:dyDescent="0.25">
      <c r="A28" s="4" t="s">
        <v>51</v>
      </c>
      <c r="B28" s="8">
        <v>53</v>
      </c>
      <c r="C28" s="15">
        <v>1</v>
      </c>
      <c r="D28" s="14">
        <f t="shared" si="0"/>
        <v>1.8867924528301886E-2</v>
      </c>
      <c r="E28" s="15" t="s">
        <v>55</v>
      </c>
    </row>
    <row r="29" spans="1:5" ht="15.75" x14ac:dyDescent="0.25">
      <c r="A29" s="4" t="s">
        <v>45</v>
      </c>
      <c r="B29" s="8">
        <v>59</v>
      </c>
      <c r="C29" s="15">
        <v>1</v>
      </c>
      <c r="D29" s="14">
        <f t="shared" si="0"/>
        <v>1.6949152542372881E-2</v>
      </c>
      <c r="E29" s="15" t="s">
        <v>54</v>
      </c>
    </row>
    <row r="30" spans="1:5" ht="15.75" x14ac:dyDescent="0.25">
      <c r="A30" s="4" t="s">
        <v>48</v>
      </c>
      <c r="B30" s="8">
        <v>59</v>
      </c>
      <c r="C30" s="15">
        <v>1</v>
      </c>
      <c r="D30" s="14">
        <f t="shared" si="0"/>
        <v>1.6949152542372881E-2</v>
      </c>
      <c r="E30" s="15" t="s">
        <v>54</v>
      </c>
    </row>
    <row r="31" spans="1:5" ht="15.75" x14ac:dyDescent="0.25">
      <c r="A31" s="4" t="s">
        <v>47</v>
      </c>
      <c r="B31" s="8">
        <v>62</v>
      </c>
      <c r="C31" s="15">
        <v>1</v>
      </c>
      <c r="D31" s="14">
        <f t="shared" si="0"/>
        <v>1.6129032258064516E-2</v>
      </c>
      <c r="E31" s="15" t="s">
        <v>55</v>
      </c>
    </row>
    <row r="32" spans="1:5" ht="15.75" x14ac:dyDescent="0.25">
      <c r="A32" s="4" t="s">
        <v>20</v>
      </c>
      <c r="B32" s="8">
        <v>68</v>
      </c>
      <c r="C32" s="15">
        <v>1</v>
      </c>
      <c r="D32" s="17">
        <f t="shared" si="0"/>
        <v>1.4705882352941176E-2</v>
      </c>
      <c r="E32" s="15" t="s">
        <v>54</v>
      </c>
    </row>
    <row r="33" spans="1:5" ht="15.75" x14ac:dyDescent="0.25">
      <c r="A33" s="4" t="s">
        <v>34</v>
      </c>
      <c r="B33" s="8">
        <v>69</v>
      </c>
      <c r="C33" s="15">
        <v>1</v>
      </c>
      <c r="D33" s="14">
        <f t="shared" si="0"/>
        <v>1.4492753623188406E-2</v>
      </c>
      <c r="E33" s="15" t="s">
        <v>55</v>
      </c>
    </row>
    <row r="34" spans="1:5" ht="15.75" x14ac:dyDescent="0.25">
      <c r="A34" s="4" t="s">
        <v>29</v>
      </c>
      <c r="B34" s="8">
        <v>86</v>
      </c>
      <c r="C34" s="15">
        <v>1</v>
      </c>
      <c r="D34" s="14">
        <f t="shared" si="0"/>
        <v>1.1627906976744186E-2</v>
      </c>
      <c r="E34" s="15" t="s">
        <v>55</v>
      </c>
    </row>
    <row r="35" spans="1:5" ht="15.75" x14ac:dyDescent="0.25">
      <c r="A35" s="4" t="s">
        <v>1</v>
      </c>
      <c r="B35" s="8">
        <v>86</v>
      </c>
      <c r="C35" s="15">
        <v>0</v>
      </c>
      <c r="D35" s="14">
        <f t="shared" ref="D35:D66" si="1">C35/B35</f>
        <v>0</v>
      </c>
      <c r="E35" s="15" t="s">
        <v>54</v>
      </c>
    </row>
    <row r="36" spans="1:5" ht="15.75" x14ac:dyDescent="0.25">
      <c r="A36" s="4" t="s">
        <v>3</v>
      </c>
      <c r="B36" s="8">
        <v>20</v>
      </c>
      <c r="C36" s="15">
        <v>0</v>
      </c>
      <c r="D36" s="14">
        <f t="shared" si="1"/>
        <v>0</v>
      </c>
      <c r="E36" s="15" t="s">
        <v>55</v>
      </c>
    </row>
    <row r="37" spans="1:5" ht="15.75" x14ac:dyDescent="0.25">
      <c r="A37" s="4" t="s">
        <v>5</v>
      </c>
      <c r="B37" s="8">
        <v>13</v>
      </c>
      <c r="C37" s="15">
        <v>0</v>
      </c>
      <c r="D37" s="14">
        <f t="shared" si="1"/>
        <v>0</v>
      </c>
      <c r="E37" s="15" t="s">
        <v>55</v>
      </c>
    </row>
    <row r="38" spans="1:5" ht="15.75" x14ac:dyDescent="0.25">
      <c r="A38" s="16" t="s">
        <v>9</v>
      </c>
      <c r="B38" s="8">
        <v>1</v>
      </c>
      <c r="C38" s="15">
        <v>0</v>
      </c>
      <c r="D38" s="14">
        <f t="shared" si="1"/>
        <v>0</v>
      </c>
      <c r="E38" s="15" t="s">
        <v>55</v>
      </c>
    </row>
    <row r="39" spans="1:5" ht="15.75" x14ac:dyDescent="0.25">
      <c r="A39" s="16" t="s">
        <v>13</v>
      </c>
      <c r="B39" s="8">
        <v>4</v>
      </c>
      <c r="C39" s="18">
        <v>0</v>
      </c>
      <c r="D39" s="14">
        <f t="shared" si="1"/>
        <v>0</v>
      </c>
      <c r="E39" s="18" t="s">
        <v>55</v>
      </c>
    </row>
    <row r="40" spans="1:5" ht="15.75" x14ac:dyDescent="0.25">
      <c r="A40" s="4" t="s">
        <v>18</v>
      </c>
      <c r="B40" s="8">
        <v>17</v>
      </c>
      <c r="C40" s="15">
        <v>0</v>
      </c>
      <c r="D40" s="14">
        <f t="shared" si="1"/>
        <v>0</v>
      </c>
      <c r="E40" s="15" t="s">
        <v>55</v>
      </c>
    </row>
    <row r="41" spans="1:5" ht="15.75" x14ac:dyDescent="0.25">
      <c r="A41" s="4" t="s">
        <v>19</v>
      </c>
      <c r="B41" s="8">
        <v>28</v>
      </c>
      <c r="C41" s="15">
        <v>0</v>
      </c>
      <c r="D41" s="14">
        <f t="shared" si="1"/>
        <v>0</v>
      </c>
      <c r="E41" s="15" t="s">
        <v>55</v>
      </c>
    </row>
    <row r="42" spans="1:5" ht="15.75" x14ac:dyDescent="0.25">
      <c r="A42" s="4" t="s">
        <v>21</v>
      </c>
      <c r="B42" s="8">
        <v>65</v>
      </c>
      <c r="C42" s="15">
        <v>0</v>
      </c>
      <c r="D42" s="14">
        <f t="shared" si="1"/>
        <v>0</v>
      </c>
      <c r="E42" s="15" t="s">
        <v>55</v>
      </c>
    </row>
    <row r="43" spans="1:5" ht="15.75" x14ac:dyDescent="0.25">
      <c r="A43" s="4" t="s">
        <v>27</v>
      </c>
      <c r="B43" s="8">
        <v>20</v>
      </c>
      <c r="C43" s="15">
        <v>0</v>
      </c>
      <c r="D43" s="14">
        <f t="shared" si="1"/>
        <v>0</v>
      </c>
      <c r="E43" s="15" t="s">
        <v>55</v>
      </c>
    </row>
    <row r="44" spans="1:5" ht="15.75" x14ac:dyDescent="0.25">
      <c r="A44" s="4" t="s">
        <v>30</v>
      </c>
      <c r="B44" s="8">
        <v>15</v>
      </c>
      <c r="C44" s="15">
        <v>0</v>
      </c>
      <c r="D44" s="14">
        <f t="shared" si="1"/>
        <v>0</v>
      </c>
      <c r="E44" s="15" t="s">
        <v>54</v>
      </c>
    </row>
    <row r="45" spans="1:5" ht="15.75" x14ac:dyDescent="0.25">
      <c r="A45" s="4" t="s">
        <v>31</v>
      </c>
      <c r="B45" s="8">
        <v>9</v>
      </c>
      <c r="C45" s="15">
        <v>0</v>
      </c>
      <c r="D45" s="14">
        <f t="shared" si="1"/>
        <v>0</v>
      </c>
      <c r="E45" s="15" t="s">
        <v>54</v>
      </c>
    </row>
    <row r="46" spans="1:5" ht="15.75" x14ac:dyDescent="0.25">
      <c r="A46" s="4" t="s">
        <v>35</v>
      </c>
      <c r="B46" s="8">
        <v>33</v>
      </c>
      <c r="C46" s="15">
        <v>0</v>
      </c>
      <c r="D46" s="14">
        <f t="shared" si="1"/>
        <v>0</v>
      </c>
      <c r="E46" s="15" t="s">
        <v>54</v>
      </c>
    </row>
    <row r="47" spans="1:5" ht="15.75" x14ac:dyDescent="0.25">
      <c r="A47" s="4" t="s">
        <v>39</v>
      </c>
      <c r="B47" s="8">
        <v>36</v>
      </c>
      <c r="C47" s="15">
        <v>0</v>
      </c>
      <c r="D47" s="14">
        <f t="shared" si="1"/>
        <v>0</v>
      </c>
      <c r="E47" s="15" t="s">
        <v>54</v>
      </c>
    </row>
    <row r="48" spans="1:5" ht="15.75" x14ac:dyDescent="0.25">
      <c r="A48" s="4" t="s">
        <v>40</v>
      </c>
      <c r="B48" s="8">
        <v>40</v>
      </c>
      <c r="C48" s="15">
        <v>0</v>
      </c>
      <c r="D48" s="14">
        <f t="shared" si="1"/>
        <v>0</v>
      </c>
      <c r="E48" s="15" t="s">
        <v>55</v>
      </c>
    </row>
    <row r="49" spans="1:5" ht="15.75" x14ac:dyDescent="0.25">
      <c r="A49" s="4" t="s">
        <v>41</v>
      </c>
      <c r="B49" s="8">
        <v>75</v>
      </c>
      <c r="C49" s="15">
        <v>0</v>
      </c>
      <c r="D49" s="14">
        <f t="shared" si="1"/>
        <v>0</v>
      </c>
      <c r="E49" s="15" t="s">
        <v>54</v>
      </c>
    </row>
    <row r="50" spans="1:5" ht="15.75" x14ac:dyDescent="0.25">
      <c r="A50" s="4" t="s">
        <v>43</v>
      </c>
      <c r="B50" s="8">
        <v>91</v>
      </c>
      <c r="C50" s="15">
        <v>0</v>
      </c>
      <c r="D50" s="14">
        <f t="shared" si="1"/>
        <v>0</v>
      </c>
      <c r="E50" s="15" t="s">
        <v>55</v>
      </c>
    </row>
    <row r="51" spans="1:5" ht="15.75" x14ac:dyDescent="0.25">
      <c r="A51" s="4" t="s">
        <v>44</v>
      </c>
      <c r="B51" s="8">
        <v>22</v>
      </c>
      <c r="C51" s="15">
        <v>0</v>
      </c>
      <c r="D51" s="14">
        <f t="shared" si="1"/>
        <v>0</v>
      </c>
      <c r="E51" s="15" t="s">
        <v>55</v>
      </c>
    </row>
    <row r="52" spans="1:5" ht="15.75" x14ac:dyDescent="0.25">
      <c r="A52" s="4" t="s">
        <v>46</v>
      </c>
      <c r="B52" s="8">
        <v>43</v>
      </c>
      <c r="C52" s="15">
        <v>0</v>
      </c>
      <c r="D52" s="14">
        <f t="shared" si="1"/>
        <v>0</v>
      </c>
      <c r="E52" s="15" t="s">
        <v>54</v>
      </c>
    </row>
    <row r="53" spans="1:5" ht="15.75" x14ac:dyDescent="0.25">
      <c r="A53" s="4" t="s">
        <v>49</v>
      </c>
      <c r="B53" s="8">
        <v>48</v>
      </c>
      <c r="C53" s="15">
        <v>0</v>
      </c>
      <c r="D53" s="14">
        <f t="shared" si="1"/>
        <v>0</v>
      </c>
      <c r="E53" s="15" t="s">
        <v>55</v>
      </c>
    </row>
    <row r="54" spans="1:5" ht="15.75" x14ac:dyDescent="0.25">
      <c r="A54" s="4" t="s">
        <v>50</v>
      </c>
      <c r="B54" s="8">
        <v>54</v>
      </c>
      <c r="C54" s="15">
        <v>0</v>
      </c>
      <c r="D54" s="14">
        <f t="shared" si="1"/>
        <v>0</v>
      </c>
      <c r="E54" s="15" t="s">
        <v>55</v>
      </c>
    </row>
  </sheetData>
  <sortState ref="A2:E53">
    <sortCondition descending="1" ref="D2"/>
  </sortState>
  <mergeCells count="3">
    <mergeCell ref="B1:D1"/>
    <mergeCell ref="E1:E2"/>
    <mergeCell ref="A1:A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Статистика ЛКО</vt:lpstr>
      <vt:lpstr>Статистика Виджеты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2021-08-20T14:39:57Z</dcterms:modified>
</cp:coreProperties>
</file>